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56" yWindow="132" windowWidth="26088" windowHeight="12816" tabRatio="836"/>
  </bookViews>
  <sheets>
    <sheet name="DPG_Licensee_Harvest_Summary" sheetId="4" r:id="rId1"/>
    <sheet name="DMK_Licensee_Harvest_Summary" sheetId="1" r:id="rId2"/>
    <sheet name="Severity Summary" sheetId="6" r:id="rId3"/>
    <sheet name="DPG_Severity_working" sheetId="3" r:id="rId4"/>
    <sheet name="DMK_Severity_working" sheetId="5" r:id="rId5"/>
    <sheet name="DPG_Licensee_Access_Summary" sheetId="8" r:id="rId6"/>
    <sheet name="DMK_Licensee_Access_Summary" sheetId="9" r:id="rId7"/>
    <sheet name="DPG_Major_Structures" sheetId="10" r:id="rId8"/>
    <sheet name="DMK_Major_Structures" sheetId="11" r:id="rId9"/>
  </sheets>
  <definedNames>
    <definedName name="_xlnm.Print_Area" localSheetId="1">DMK_Licensee_Harvest_Summary!$A$1:$O$25</definedName>
    <definedName name="_xlnm.Print_Area" localSheetId="0">DPG_Licensee_Harvest_Summary!$A$1:$M$23</definedName>
  </definedNames>
  <calcPr calcId="145621"/>
</workbook>
</file>

<file path=xl/calcChain.xml><?xml version="1.0" encoding="utf-8"?>
<calcChain xmlns="http://schemas.openxmlformats.org/spreadsheetml/2006/main">
  <c r="D10" i="3" l="1"/>
  <c r="E10" i="3"/>
  <c r="D17" i="3"/>
  <c r="E17" i="3"/>
  <c r="D24" i="3"/>
  <c r="E24" i="3"/>
  <c r="D31" i="3"/>
  <c r="E31" i="3"/>
  <c r="H16" i="1" l="1"/>
  <c r="D18" i="10" l="1"/>
  <c r="D17" i="10"/>
  <c r="D9" i="10"/>
  <c r="E14" i="6" l="1"/>
  <c r="D14" i="6"/>
  <c r="D16" i="6" s="1"/>
  <c r="E8" i="6"/>
  <c r="D8" i="6"/>
  <c r="E16" i="6" l="1"/>
  <c r="D18" i="11"/>
  <c r="D10" i="11"/>
  <c r="D19" i="11" l="1"/>
  <c r="D17" i="9"/>
  <c r="D17" i="8"/>
  <c r="I16" i="4" l="1"/>
  <c r="E37" i="5" l="1"/>
  <c r="D37" i="5"/>
  <c r="E28" i="5"/>
  <c r="D28" i="5"/>
  <c r="E19" i="5"/>
  <c r="D19" i="5"/>
  <c r="E10" i="5"/>
  <c r="D10" i="5"/>
  <c r="G16" i="1"/>
  <c r="H16" i="4" l="1"/>
  <c r="H15" i="1"/>
</calcChain>
</file>

<file path=xl/sharedStrings.xml><?xml version="1.0" encoding="utf-8"?>
<sst xmlns="http://schemas.openxmlformats.org/spreadsheetml/2006/main" count="470" uniqueCount="108">
  <si>
    <t>Activity</t>
  </si>
  <si>
    <t>Provide Shapefile</t>
  </si>
  <si>
    <r>
      <t>Location (BMU</t>
    </r>
    <r>
      <rPr>
        <sz val="14"/>
        <color theme="1"/>
        <rFont val="Calibri"/>
        <family val="2"/>
        <scheme val="minor"/>
      </rPr>
      <t>)</t>
    </r>
  </si>
  <si>
    <t>Winter</t>
  </si>
  <si>
    <r>
      <t>Season</t>
    </r>
    <r>
      <rPr>
        <vertAlign val="superscript"/>
        <sz val="14"/>
        <color theme="1"/>
        <rFont val="Calibri"/>
        <family val="2"/>
        <scheme val="minor"/>
      </rPr>
      <t>3</t>
    </r>
  </si>
  <si>
    <t>CP or RP Number</t>
  </si>
  <si>
    <t>FL, TSL or TFL Number</t>
  </si>
  <si>
    <r>
      <t>Interim Licensee Report Out for Spruce Beetle</t>
    </r>
    <r>
      <rPr>
        <vertAlign val="superscript"/>
        <sz val="14"/>
        <color theme="1"/>
        <rFont val="Calibri"/>
        <family val="2"/>
        <scheme val="minor"/>
      </rPr>
      <t>1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</si>
  <si>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6</t>
    </r>
  </si>
  <si>
    <t>Net Hectares Treated</t>
  </si>
  <si>
    <t>Block Name</t>
  </si>
  <si>
    <r>
      <t>Stand Severity Source</t>
    </r>
    <r>
      <rPr>
        <vertAlign val="superscript"/>
        <sz val="14"/>
        <color theme="1"/>
        <rFont val="Calibri"/>
        <family val="2"/>
        <scheme val="minor"/>
      </rPr>
      <t>5</t>
    </r>
  </si>
  <si>
    <r>
      <t xml:space="preserve">Net Volume  </t>
    </r>
    <r>
      <rPr>
        <i/>
        <sz val="11"/>
        <rFont val="Calibri"/>
        <family val="2"/>
        <scheme val="minor"/>
      </rPr>
      <t xml:space="preserve"> (cruise-based</t>
    </r>
    <r>
      <rPr>
        <i/>
        <sz val="11"/>
        <rFont val="Calibri"/>
        <family val="2"/>
        <scheme val="minor"/>
      </rPr>
      <t>)</t>
    </r>
  </si>
  <si>
    <r>
      <t>Stand Severity</t>
    </r>
    <r>
      <rPr>
        <vertAlign val="superscript"/>
        <sz val="14"/>
        <color theme="1"/>
        <rFont val="Calibri"/>
        <family val="2"/>
        <scheme val="minor"/>
      </rPr>
      <t>4</t>
    </r>
    <r>
      <rPr>
        <sz val="14"/>
        <color theme="1"/>
        <rFont val="Calibri"/>
        <family val="2"/>
        <scheme val="minor"/>
      </rPr>
      <t xml:space="preserve"> (L, M, S, VS)</t>
    </r>
  </si>
  <si>
    <t>(If possible, include all report out information in layer file attribute table for each unit)</t>
  </si>
  <si>
    <t>Licensee</t>
  </si>
  <si>
    <t>BCTS</t>
  </si>
  <si>
    <t>BCTS Agreements</t>
  </si>
  <si>
    <t>Canfor</t>
  </si>
  <si>
    <t>Canfor FL</t>
  </si>
  <si>
    <t>Canfor TFL</t>
  </si>
  <si>
    <t>Canfor K1N</t>
  </si>
  <si>
    <t>Carrier</t>
  </si>
  <si>
    <t>CNC</t>
  </si>
  <si>
    <t>Conifex</t>
  </si>
  <si>
    <t>MLMCF</t>
  </si>
  <si>
    <t>Dunkley</t>
  </si>
  <si>
    <t>SUM: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</si>
  <si>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Spruce Beetle blocks include Low to Very Severe Severity, remove Trace (&lt;1%)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</si>
  <si>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Harvested - includes all timber that has been felled and/or removed for &gt;50% of the block or RP for the reporting season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</si>
  <si>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Season Definition:  Winter = November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March 31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, Summer = April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October 31</t>
    </r>
    <r>
      <rPr>
        <vertAlign val="superscript"/>
        <sz val="11"/>
        <color theme="1"/>
        <rFont val="Calibri"/>
        <family val="2"/>
        <scheme val="minor"/>
      </rPr>
      <t>st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</si>
  <si>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Stand Severity based on best/most up to date information available prior to harvest.  Severity levels: Low 1-10%, Moderate 11-29%, Severe 30-49%, Very Severe 50+%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</si>
  <si>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Stand Severity Source:  AOS, walk_probe, cruise, other?</t>
    </r>
  </si>
  <si>
    <r>
      <rPr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Shapefile:  Provide one layerfile for Interim Report Out.  Layerfile to include a shapefile and associated License, CP and Block or RP numbers in attribute table for each unit reported.</t>
    </r>
  </si>
  <si>
    <t>L</t>
  </si>
  <si>
    <t>M</t>
  </si>
  <si>
    <t>S</t>
  </si>
  <si>
    <t>VS</t>
  </si>
  <si>
    <t>BCTS - DPG</t>
  </si>
  <si>
    <t>BCTS - DMK</t>
  </si>
  <si>
    <t>BCTS - DMK Agreement</t>
  </si>
  <si>
    <t>T</t>
  </si>
  <si>
    <t>Sinclar</t>
  </si>
  <si>
    <t>Chu Cho</t>
  </si>
  <si>
    <t>DPG</t>
  </si>
  <si>
    <t>District</t>
  </si>
  <si>
    <t>DMK</t>
  </si>
  <si>
    <t>DPG Licensee Summary</t>
  </si>
  <si>
    <t>DMK Licensee Summary</t>
  </si>
  <si>
    <t>Total:</t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</si>
  <si>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Season Definition:  Winter = November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March 31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>, Summer = April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to October 31</t>
    </r>
    <r>
      <rPr>
        <vertAlign val="superscript"/>
        <sz val="11"/>
        <color theme="1"/>
        <rFont val="Calibri"/>
        <family val="2"/>
        <scheme val="minor"/>
      </rPr>
      <t>st</t>
    </r>
  </si>
  <si>
    <r>
      <t xml:space="preserve">Net Volume  </t>
    </r>
    <r>
      <rPr>
        <i/>
        <sz val="14"/>
        <rFont val="Calibri"/>
        <family val="2"/>
        <scheme val="minor"/>
      </rPr>
      <t xml:space="preserve"> (cruise-based)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</si>
  <si>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Stand Severity based on best/most up to date information available prior to harvest.  </t>
    </r>
  </si>
  <si>
    <t xml:space="preserve">  Severity levels: Low 1-10%, Moderate 11-29%, Severe 30-49%, Very Severe 50+%</t>
  </si>
  <si>
    <t>Interim Licensee Report Out for Spruce Beetle Access Roads</t>
  </si>
  <si>
    <t>Season</t>
  </si>
  <si>
    <t xml:space="preserve">Report out on Access Roads only, not in-block roads.  </t>
  </si>
  <si>
    <r>
      <rPr>
        <sz val="14"/>
        <color theme="1"/>
        <rFont val="Calibri"/>
        <family val="2"/>
      </rPr>
      <t>¹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</si>
  <si>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t>Season</t>
    </r>
    <r>
      <rPr>
        <sz val="14"/>
        <color theme="1"/>
        <rFont val="Calibri"/>
        <family val="2"/>
      </rPr>
      <t>¹</t>
    </r>
  </si>
  <si>
    <r>
      <t xml:space="preserve">Kilometres Access Road developed </t>
    </r>
    <r>
      <rPr>
        <sz val="10"/>
        <rFont val="Calibri"/>
        <family val="2"/>
        <scheme val="minor"/>
      </rPr>
      <t>(new construction or significant rebuild)</t>
    </r>
    <r>
      <rPr>
        <vertAlign val="superscript"/>
        <sz val="10"/>
        <rFont val="Calibri"/>
        <family val="2"/>
      </rPr>
      <t>²</t>
    </r>
  </si>
  <si>
    <r>
      <rPr>
        <sz val="14"/>
        <color theme="1"/>
        <rFont val="Calibri"/>
        <family val="2"/>
      </rPr>
      <t>²</t>
    </r>
    <r>
      <rPr>
        <sz val="14"/>
        <color theme="1"/>
        <rFont val="Calibri"/>
        <family val="2"/>
        <scheme val="minor"/>
      </rPr>
      <t xml:space="preserve">New Construction or Significant Rebuild.  Signficant road rebuild definition: Previously existing roads, now suitable for operations.   </t>
    </r>
  </si>
  <si>
    <t>Major Structures (Bridge, Culvert)</t>
  </si>
  <si>
    <t># Major Structures  Installed</t>
  </si>
  <si>
    <t>Total DPG km developed:</t>
  </si>
  <si>
    <t>Total DMK km developed:</t>
  </si>
  <si>
    <t>Cruise</t>
  </si>
  <si>
    <t>Bridge</t>
  </si>
  <si>
    <t>Culvert</t>
  </si>
  <si>
    <t>Ames, Anzack, Chuchinka, Mossvale, Pinkerton, Tumuch, War, Weedon</t>
  </si>
  <si>
    <t>Huble, Limestone, Rainbow, Seebach</t>
  </si>
  <si>
    <t>Salmon</t>
  </si>
  <si>
    <t>Bill's, Wichicka</t>
  </si>
  <si>
    <t>Tacheeda, Angusmac, Caine</t>
  </si>
  <si>
    <t>Bill's, Salmon</t>
  </si>
  <si>
    <t>Bill's, Parsnip, Wichicka, Salmon</t>
  </si>
  <si>
    <t>Harvest Reporting Period:  November 1, 2016 to March 31, 2017</t>
  </si>
  <si>
    <t>Reporting Period:  November 1, 2016 to March 31, 2017</t>
  </si>
  <si>
    <t>Cruise, AOS</t>
  </si>
  <si>
    <t>Walk_probe</t>
  </si>
  <si>
    <t>Cruise, Walk_Probe</t>
  </si>
  <si>
    <t>Obo</t>
  </si>
  <si>
    <t>Bill's Creek, Salmon Lake</t>
  </si>
  <si>
    <t>Bear Lake</t>
  </si>
  <si>
    <t>Reported by Dunkley</t>
  </si>
  <si>
    <t>12,9,6</t>
  </si>
  <si>
    <t>List of Major Structure Sizes</t>
  </si>
  <si>
    <t>12,9</t>
  </si>
  <si>
    <t>Bill's Creek, Wichcika</t>
  </si>
  <si>
    <t>12,12,18</t>
  </si>
  <si>
    <t>Bill's Creek</t>
  </si>
  <si>
    <t>9,9,9,9,9,12,12</t>
  </si>
  <si>
    <t>Total Bridges</t>
  </si>
  <si>
    <t>Total Culverts</t>
  </si>
  <si>
    <t>Total Major Structures</t>
  </si>
  <si>
    <t>Isle Pierre, Hugh Allen, TFL 53, McLeod Lake</t>
  </si>
  <si>
    <t>Porcupine R, Coal Creek, Nation, Buth Creek, Tsedeka, Dastaiga, W. Parsnip</t>
  </si>
  <si>
    <t>Tsedeka, Scovil, Finlay, Parsnip</t>
  </si>
  <si>
    <t>Holder, Ecklund, Burden, Dastaiga, Nation, Rupert</t>
  </si>
  <si>
    <t>Cruise, AOS, Recce</t>
  </si>
  <si>
    <t>Scovil</t>
  </si>
  <si>
    <t>Dastaiga, Morfee</t>
  </si>
  <si>
    <t>Blackwater, Parsnip, Gaffney</t>
  </si>
  <si>
    <t>Nation, Phillip</t>
  </si>
  <si>
    <t xml:space="preserve">DPG Total </t>
  </si>
  <si>
    <t xml:space="preserve">DMK Total </t>
  </si>
  <si>
    <t>Nation, Scovil, Modeste, Blackwater, South Philip</t>
  </si>
  <si>
    <t>Dastaiga</t>
  </si>
  <si>
    <t>89 Ha and 33755 harvested by Dunkley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</si>
</sst>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0"/>
      <name val="Calibri"/>
      <family val="2"/>
      <scheme val="minor"/>
    </font>
    <font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9" fontId="0" fillId="0" borderId="0" xfId="2" applyFont="1"/>
    <xf numFmtId="164" fontId="0" fillId="0" borderId="0" xfId="1" applyNumberFormat="1" applyFont="1"/>
    <xf numFmtId="164" fontId="9" fillId="0" borderId="0" xfId="1" applyNumberFormat="1" applyFont="1"/>
    <xf numFmtId="0" fontId="9" fillId="0" borderId="0" xfId="0" applyFont="1"/>
    <xf numFmtId="0" fontId="0" fillId="0" borderId="0" xfId="0" applyAlignment="1">
      <alignment horizontal="left"/>
    </xf>
    <xf numFmtId="0" fontId="0" fillId="0" borderId="2" xfId="0" applyBorder="1"/>
    <xf numFmtId="9" fontId="0" fillId="0" borderId="2" xfId="2" applyFont="1" applyBorder="1"/>
    <xf numFmtId="0" fontId="9" fillId="0" borderId="0" xfId="0" applyFont="1" applyFill="1"/>
    <xf numFmtId="0" fontId="9" fillId="0" borderId="0" xfId="0" applyFont="1" applyAlignment="1">
      <alignment horizontal="right"/>
    </xf>
    <xf numFmtId="0" fontId="0" fillId="0" borderId="0" xfId="0" applyFont="1"/>
    <xf numFmtId="0" fontId="0" fillId="0" borderId="0" xfId="0" applyBorder="1"/>
    <xf numFmtId="164" fontId="0" fillId="0" borderId="0" xfId="1" applyNumberFormat="1" applyFont="1" applyBorder="1"/>
    <xf numFmtId="0" fontId="0" fillId="0" borderId="0" xfId="0" applyFill="1" applyBorder="1"/>
    <xf numFmtId="164" fontId="9" fillId="0" borderId="0" xfId="0" applyNumberFormat="1" applyFont="1"/>
    <xf numFmtId="164" fontId="7" fillId="0" borderId="0" xfId="1" applyNumberFormat="1" applyFont="1"/>
    <xf numFmtId="0" fontId="0" fillId="0" borderId="0" xfId="0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/>
    <xf numFmtId="9" fontId="0" fillId="0" borderId="0" xfId="2" applyFont="1" applyBorder="1"/>
    <xf numFmtId="0" fontId="4" fillId="0" borderId="1" xfId="0" applyFont="1" applyFill="1" applyBorder="1" applyAlignment="1">
      <alignment horizontal="left" vertical="center" wrapText="1"/>
    </xf>
    <xf numFmtId="0" fontId="1" fillId="3" borderId="0" xfId="0" applyFont="1" applyFill="1"/>
    <xf numFmtId="0" fontId="12" fillId="0" borderId="0" xfId="0" applyFont="1"/>
    <xf numFmtId="0" fontId="1" fillId="0" borderId="1" xfId="0" applyFont="1" applyFill="1" applyBorder="1" applyAlignment="1">
      <alignment horizontal="left" vertical="center" wrapText="1"/>
    </xf>
    <xf numFmtId="164" fontId="0" fillId="0" borderId="0" xfId="1" applyNumberFormat="1" applyFont="1" applyFill="1"/>
    <xf numFmtId="164" fontId="9" fillId="0" borderId="0" xfId="0" applyNumberFormat="1" applyFont="1" applyFill="1"/>
    <xf numFmtId="0" fontId="0" fillId="0" borderId="0" xfId="0" applyFont="1" applyFill="1" applyBorder="1" applyAlignment="1">
      <alignment horizontal="left"/>
    </xf>
    <xf numFmtId="164" fontId="0" fillId="0" borderId="0" xfId="1" applyNumberFormat="1" applyFont="1" applyFill="1" applyBorder="1"/>
    <xf numFmtId="0" fontId="0" fillId="0" borderId="0" xfId="0" applyFont="1" applyFill="1" applyAlignment="1">
      <alignment horizontal="left"/>
    </xf>
    <xf numFmtId="0" fontId="0" fillId="0" borderId="0" xfId="0" applyNumberFormat="1" applyFont="1" applyFill="1" applyBorder="1"/>
    <xf numFmtId="0" fontId="0" fillId="0" borderId="0" xfId="0" applyNumberFormat="1" applyFont="1" applyBorder="1"/>
    <xf numFmtId="0" fontId="7" fillId="0" borderId="0" xfId="1" applyNumberFormat="1" applyFont="1" applyBorder="1"/>
    <xf numFmtId="164" fontId="0" fillId="0" borderId="0" xfId="0" applyNumberFormat="1"/>
    <xf numFmtId="164" fontId="0" fillId="0" borderId="0" xfId="0" applyNumberFormat="1" applyBorder="1"/>
    <xf numFmtId="164" fontId="0" fillId="0" borderId="0" xfId="0" applyNumberFormat="1" applyFill="1"/>
    <xf numFmtId="164" fontId="0" fillId="0" borderId="0" xfId="0" applyNumberFormat="1" applyFill="1" applyBorder="1"/>
    <xf numFmtId="164" fontId="0" fillId="0" borderId="0" xfId="2" applyNumberFormat="1" applyFont="1"/>
    <xf numFmtId="164" fontId="8" fillId="0" borderId="0" xfId="0" applyNumberFormat="1" applyFont="1"/>
    <xf numFmtId="164" fontId="0" fillId="0" borderId="0" xfId="0" applyNumberFormat="1" applyFont="1" applyFill="1"/>
    <xf numFmtId="164" fontId="0" fillId="0" borderId="0" xfId="0" applyNumberFormat="1" applyFont="1" applyBorder="1"/>
    <xf numFmtId="164" fontId="7" fillId="0" borderId="0" xfId="1" applyNumberFormat="1" applyFont="1" applyBorder="1"/>
    <xf numFmtId="164" fontId="0" fillId="0" borderId="0" xfId="0" applyNumberFormat="1" applyFont="1" applyFill="1" applyBorder="1"/>
    <xf numFmtId="164" fontId="0" fillId="0" borderId="0" xfId="0" applyNumberFormat="1" applyFont="1"/>
    <xf numFmtId="164" fontId="9" fillId="0" borderId="0" xfId="1" applyNumberFormat="1" applyFont="1" applyBorder="1"/>
    <xf numFmtId="164" fontId="9" fillId="0" borderId="0" xfId="0" applyNumberFormat="1" applyFont="1" applyBorder="1"/>
    <xf numFmtId="164" fontId="9" fillId="0" borderId="0" xfId="0" applyNumberFormat="1" applyFont="1" applyFill="1" applyBorder="1"/>
    <xf numFmtId="9" fontId="0" fillId="0" borderId="0" xfId="2" applyFont="1" applyFill="1"/>
    <xf numFmtId="0" fontId="0" fillId="0" borderId="0" xfId="0" applyFill="1" applyAlignment="1">
      <alignment wrapText="1"/>
    </xf>
    <xf numFmtId="164" fontId="0" fillId="0" borderId="0" xfId="2" applyNumberFormat="1" applyFont="1" applyFill="1"/>
    <xf numFmtId="0" fontId="0" fillId="0" borderId="2" xfId="0" applyFill="1" applyBorder="1"/>
    <xf numFmtId="164" fontId="0" fillId="0" borderId="2" xfId="0" applyNumberFormat="1" applyFill="1" applyBorder="1"/>
    <xf numFmtId="164" fontId="0" fillId="0" borderId="2" xfId="1" applyNumberFormat="1" applyFont="1" applyFill="1" applyBorder="1"/>
    <xf numFmtId="164" fontId="3" fillId="0" borderId="2" xfId="2" applyNumberFormat="1" applyFont="1" applyFill="1" applyBorder="1"/>
    <xf numFmtId="164" fontId="0" fillId="0" borderId="2" xfId="2" applyNumberFormat="1" applyFont="1" applyFill="1" applyBorder="1"/>
    <xf numFmtId="164" fontId="9" fillId="0" borderId="0" xfId="1" applyNumberFormat="1" applyFont="1" applyFill="1"/>
    <xf numFmtId="164" fontId="0" fillId="0" borderId="0" xfId="0" applyNumberFormat="1" applyFill="1" applyAlignment="1">
      <alignment wrapText="1"/>
    </xf>
    <xf numFmtId="164" fontId="0" fillId="0" borderId="0" xfId="1" applyNumberFormat="1" applyFont="1"/>
    <xf numFmtId="164" fontId="0" fillId="0" borderId="0" xfId="1" applyNumberFormat="1" applyFont="1"/>
    <xf numFmtId="164" fontId="0" fillId="0" borderId="2" xfId="1" applyNumberFormat="1" applyFont="1" applyBorder="1"/>
    <xf numFmtId="164" fontId="0" fillId="0" borderId="0" xfId="1" applyNumberFormat="1" applyFont="1" applyBorder="1"/>
    <xf numFmtId="164" fontId="8" fillId="0" borderId="0" xfId="1" applyNumberFormat="1" applyFont="1"/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="80" zoomScaleNormal="80" workbookViewId="0">
      <selection activeCell="H7" sqref="H7"/>
    </sheetView>
  </sheetViews>
  <sheetFormatPr defaultRowHeight="14.4" x14ac:dyDescent="0.3"/>
  <cols>
    <col min="1" max="1" width="17" customWidth="1"/>
    <col min="2" max="2" width="68.6640625" customWidth="1"/>
    <col min="3" max="4" width="16.5546875" hidden="1" customWidth="1"/>
    <col min="5" max="5" width="12.33203125" hidden="1" customWidth="1"/>
    <col min="6" max="6" width="17.109375" hidden="1" customWidth="1"/>
    <col min="7" max="7" width="14.33203125" customWidth="1"/>
    <col min="8" max="8" width="15.33203125" customWidth="1"/>
    <col min="9" max="9" width="18.109375" customWidth="1"/>
    <col min="10" max="10" width="15.33203125" hidden="1" customWidth="1"/>
    <col min="11" max="11" width="14" customWidth="1"/>
    <col min="12" max="12" width="17.88671875" hidden="1" customWidth="1"/>
  </cols>
  <sheetData>
    <row r="1" spans="1:16" ht="21" x14ac:dyDescent="0.3">
      <c r="G1" s="1" t="s">
        <v>7</v>
      </c>
    </row>
    <row r="2" spans="1:16" ht="20.100000000000001" customHeight="1" x14ac:dyDescent="0.3">
      <c r="C2" s="1"/>
      <c r="D2" s="1"/>
      <c r="E2" s="1"/>
      <c r="F2" s="1"/>
      <c r="G2" s="1" t="s">
        <v>75</v>
      </c>
      <c r="H2" s="1"/>
      <c r="I2" s="1"/>
      <c r="J2" s="1"/>
      <c r="K2" s="1"/>
      <c r="L2" s="1"/>
    </row>
    <row r="3" spans="1:16" ht="20.100000000000001" customHeight="1" x14ac:dyDescent="0.3">
      <c r="A3" s="1" t="s">
        <v>47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6" ht="23.25" customHeight="1" x14ac:dyDescent="0.25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6" ht="59.25" thickBot="1" x14ac:dyDescent="0.3">
      <c r="A5" s="4" t="s">
        <v>15</v>
      </c>
      <c r="B5" s="4" t="s">
        <v>2</v>
      </c>
      <c r="C5" s="4" t="s">
        <v>6</v>
      </c>
      <c r="D5" s="4" t="s">
        <v>5</v>
      </c>
      <c r="E5" s="4" t="s">
        <v>10</v>
      </c>
      <c r="F5" s="4" t="s">
        <v>1</v>
      </c>
      <c r="G5" s="4" t="s">
        <v>4</v>
      </c>
      <c r="H5" s="4" t="s">
        <v>9</v>
      </c>
      <c r="I5" s="5" t="s">
        <v>12</v>
      </c>
      <c r="J5" s="4" t="s">
        <v>13</v>
      </c>
      <c r="K5" s="4" t="s">
        <v>11</v>
      </c>
      <c r="L5" s="4" t="s">
        <v>8</v>
      </c>
    </row>
    <row r="6" spans="1:16" ht="20.100000000000001" customHeight="1" x14ac:dyDescent="0.3">
      <c r="H6" s="40"/>
      <c r="I6" s="40"/>
      <c r="J6" s="40"/>
      <c r="K6" s="40"/>
    </row>
    <row r="7" spans="1:16" ht="32.25" customHeight="1" x14ac:dyDescent="0.3">
      <c r="A7" s="2" t="s">
        <v>16</v>
      </c>
      <c r="B7" s="2" t="s">
        <v>94</v>
      </c>
      <c r="C7" s="2"/>
      <c r="D7" s="2"/>
      <c r="E7" s="2"/>
      <c r="F7" s="2"/>
      <c r="G7" s="2" t="s">
        <v>3</v>
      </c>
      <c r="H7" s="65">
        <v>388</v>
      </c>
      <c r="I7" s="65">
        <v>107189</v>
      </c>
      <c r="J7" s="54"/>
      <c r="K7" s="54" t="s">
        <v>65</v>
      </c>
      <c r="N7" s="2"/>
    </row>
    <row r="8" spans="1:16" ht="20.100000000000001" customHeight="1" x14ac:dyDescent="0.3">
      <c r="A8" t="s">
        <v>19</v>
      </c>
      <c r="B8" t="s">
        <v>68</v>
      </c>
      <c r="G8" t="s">
        <v>3</v>
      </c>
      <c r="H8" s="65">
        <v>1663.7</v>
      </c>
      <c r="I8" s="65">
        <v>483704</v>
      </c>
      <c r="J8" s="6"/>
      <c r="K8" s="6" t="s">
        <v>77</v>
      </c>
    </row>
    <row r="9" spans="1:16" ht="20.100000000000001" customHeight="1" x14ac:dyDescent="0.3">
      <c r="A9" t="s">
        <v>20</v>
      </c>
      <c r="B9" t="s">
        <v>69</v>
      </c>
      <c r="G9" t="s">
        <v>3</v>
      </c>
      <c r="H9" s="68">
        <v>526.70000000000005</v>
      </c>
      <c r="I9" s="68">
        <v>189596</v>
      </c>
      <c r="J9" s="6"/>
      <c r="K9" s="6" t="s">
        <v>65</v>
      </c>
    </row>
    <row r="10" spans="1:16" ht="20.100000000000001" customHeight="1" x14ac:dyDescent="0.3">
      <c r="A10" s="2" t="s">
        <v>21</v>
      </c>
      <c r="B10" t="s">
        <v>70</v>
      </c>
      <c r="G10" t="s">
        <v>3</v>
      </c>
      <c r="H10" s="65">
        <v>92.8</v>
      </c>
      <c r="I10" s="65">
        <v>33412</v>
      </c>
      <c r="J10" s="6"/>
      <c r="K10" s="6" t="s">
        <v>65</v>
      </c>
      <c r="N10" s="2"/>
    </row>
    <row r="11" spans="1:16" ht="20.100000000000001" customHeight="1" x14ac:dyDescent="0.3">
      <c r="A11" t="s">
        <v>22</v>
      </c>
      <c r="B11" t="s">
        <v>71</v>
      </c>
      <c r="G11" t="s">
        <v>3</v>
      </c>
      <c r="H11" s="65">
        <v>178.9</v>
      </c>
      <c r="I11" s="65">
        <v>54657</v>
      </c>
      <c r="J11" s="6"/>
      <c r="K11" s="6" t="s">
        <v>78</v>
      </c>
    </row>
    <row r="12" spans="1:16" ht="20.100000000000001" customHeight="1" x14ac:dyDescent="0.3">
      <c r="A12" t="s">
        <v>23</v>
      </c>
      <c r="B12" t="s">
        <v>72</v>
      </c>
      <c r="G12" t="s">
        <v>3</v>
      </c>
      <c r="H12" s="65">
        <v>1258.3999999999999</v>
      </c>
      <c r="I12" s="65">
        <v>426025</v>
      </c>
      <c r="J12" s="6"/>
      <c r="K12" s="6" t="s">
        <v>79</v>
      </c>
      <c r="P12" s="2"/>
    </row>
    <row r="13" spans="1:16" ht="20.100000000000001" customHeight="1" x14ac:dyDescent="0.3">
      <c r="A13" s="16" t="s">
        <v>26</v>
      </c>
      <c r="B13" s="16" t="s">
        <v>73</v>
      </c>
      <c r="C13" s="16"/>
      <c r="D13" s="16"/>
      <c r="E13" s="16"/>
      <c r="F13" s="16"/>
      <c r="G13" t="s">
        <v>3</v>
      </c>
      <c r="H13" s="67">
        <v>667.03</v>
      </c>
      <c r="I13" s="67">
        <v>245411.20000000001</v>
      </c>
      <c r="J13" s="27"/>
      <c r="K13" s="27" t="s">
        <v>79</v>
      </c>
      <c r="P13" s="2"/>
    </row>
    <row r="14" spans="1:16" ht="20.100000000000001" customHeight="1" x14ac:dyDescent="0.3">
      <c r="A14" s="11" t="s">
        <v>42</v>
      </c>
      <c r="B14" s="11" t="s">
        <v>74</v>
      </c>
      <c r="C14" s="11"/>
      <c r="D14" s="11"/>
      <c r="E14" s="11"/>
      <c r="F14" s="11"/>
      <c r="G14" s="11" t="s">
        <v>3</v>
      </c>
      <c r="H14" s="66">
        <v>932.90000000000009</v>
      </c>
      <c r="I14" s="66">
        <v>256547.50000000003</v>
      </c>
      <c r="J14" s="12"/>
      <c r="K14" s="12" t="s">
        <v>79</v>
      </c>
      <c r="L14" s="11"/>
    </row>
    <row r="15" spans="1:16" ht="20.100000000000001" customHeight="1" x14ac:dyDescent="0.3">
      <c r="F15" s="2"/>
      <c r="H15" s="40"/>
      <c r="I15" s="7"/>
      <c r="J15" s="44"/>
      <c r="K15" s="44"/>
    </row>
    <row r="16" spans="1:16" ht="20.100000000000001" customHeight="1" x14ac:dyDescent="0.3">
      <c r="F16" s="2"/>
      <c r="G16" s="14" t="s">
        <v>27</v>
      </c>
      <c r="H16" s="8">
        <f>SUM(H7:H15)</f>
        <v>5708.43</v>
      </c>
      <c r="I16" s="8">
        <f>SUM(I7:I15)</f>
        <v>1796541.7</v>
      </c>
      <c r="J16" s="44"/>
      <c r="K16" s="44"/>
    </row>
    <row r="17" spans="1:12" ht="20.100000000000001" customHeight="1" x14ac:dyDescent="0.25">
      <c r="F17" s="2"/>
      <c r="I17" s="7"/>
      <c r="J17" s="6"/>
      <c r="K17" s="6"/>
    </row>
    <row r="18" spans="1:12" ht="20.100000000000001" customHeight="1" x14ac:dyDescent="0.25">
      <c r="A18" s="15" t="s">
        <v>28</v>
      </c>
      <c r="F18" s="2"/>
      <c r="I18" s="7"/>
      <c r="J18" s="6"/>
      <c r="K18" s="6"/>
    </row>
    <row r="19" spans="1:12" ht="20.100000000000001" customHeight="1" x14ac:dyDescent="0.25">
      <c r="A19" s="15" t="s">
        <v>29</v>
      </c>
      <c r="F19" s="2"/>
      <c r="I19" s="7"/>
      <c r="J19" s="6"/>
      <c r="K19" s="6"/>
      <c r="L19" s="2"/>
    </row>
    <row r="20" spans="1:12" ht="20.100000000000001" customHeight="1" x14ac:dyDescent="0.25">
      <c r="A20" s="15" t="s">
        <v>30</v>
      </c>
      <c r="G20" s="2"/>
      <c r="H20" s="2"/>
      <c r="I20" s="2"/>
      <c r="J20" s="2"/>
      <c r="K20" s="2"/>
      <c r="L20" s="2"/>
    </row>
    <row r="21" spans="1:12" ht="16.2" x14ac:dyDescent="0.3">
      <c r="A21" s="15" t="s">
        <v>31</v>
      </c>
      <c r="G21" s="2"/>
      <c r="H21" s="2"/>
      <c r="I21" s="2"/>
      <c r="J21" s="2"/>
      <c r="K21" s="2"/>
    </row>
    <row r="22" spans="1:12" ht="16.2" x14ac:dyDescent="0.3">
      <c r="A22" s="15" t="s">
        <v>32</v>
      </c>
    </row>
    <row r="23" spans="1:12" ht="16.2" x14ac:dyDescent="0.3">
      <c r="A23" s="15" t="s">
        <v>33</v>
      </c>
    </row>
    <row r="24" spans="1:12" ht="20.100000000000001" customHeight="1" x14ac:dyDescent="0.3">
      <c r="A24" s="9" t="s">
        <v>14</v>
      </c>
    </row>
    <row r="25" spans="1:12" ht="20.100000000000001" customHeight="1" x14ac:dyDescent="0.3"/>
    <row r="26" spans="1:12" ht="20.100000000000001" customHeight="1" x14ac:dyDescent="0.3"/>
    <row r="27" spans="1:12" x14ac:dyDescent="0.3">
      <c r="B27" s="3"/>
      <c r="E27" s="3"/>
    </row>
  </sheetData>
  <mergeCells count="1">
    <mergeCell ref="A4:L4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zoomScale="80" zoomScaleNormal="80" workbookViewId="0">
      <selection sqref="A1:O25"/>
    </sheetView>
  </sheetViews>
  <sheetFormatPr defaultRowHeight="14.4" x14ac:dyDescent="0.3"/>
  <cols>
    <col min="1" max="1" width="19.33203125" customWidth="1"/>
    <col min="2" max="2" width="47.5546875" customWidth="1"/>
    <col min="3" max="4" width="16.5546875" hidden="1" customWidth="1"/>
    <col min="5" max="5" width="12.33203125" hidden="1" customWidth="1"/>
    <col min="6" max="6" width="14.33203125" customWidth="1"/>
    <col min="7" max="7" width="15.33203125" customWidth="1"/>
    <col min="8" max="8" width="18.109375" customWidth="1"/>
    <col min="9" max="9" width="15.33203125" hidden="1" customWidth="1"/>
    <col min="10" max="10" width="23.88671875" customWidth="1"/>
    <col min="11" max="11" width="17.88671875" hidden="1" customWidth="1"/>
  </cols>
  <sheetData>
    <row r="1" spans="1:12" ht="21" x14ac:dyDescent="0.3">
      <c r="F1" s="1" t="s">
        <v>7</v>
      </c>
    </row>
    <row r="2" spans="1:12" ht="20.100000000000001" customHeight="1" x14ac:dyDescent="0.3">
      <c r="C2" s="1"/>
      <c r="D2" s="1"/>
      <c r="E2" s="1"/>
      <c r="F2" s="1" t="s">
        <v>75</v>
      </c>
      <c r="G2" s="1"/>
      <c r="H2" s="1"/>
      <c r="I2" s="1"/>
      <c r="J2" s="1"/>
      <c r="K2" s="1"/>
    </row>
    <row r="3" spans="1:12" ht="20.100000000000001" customHeight="1" x14ac:dyDescent="0.3">
      <c r="A3" s="1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23.25" customHeight="1" x14ac:dyDescent="0.25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2" ht="59.25" thickBot="1" x14ac:dyDescent="0.3">
      <c r="A5" s="4" t="s">
        <v>15</v>
      </c>
      <c r="B5" s="4" t="s">
        <v>2</v>
      </c>
      <c r="C5" s="4" t="s">
        <v>6</v>
      </c>
      <c r="D5" s="4" t="s">
        <v>5</v>
      </c>
      <c r="E5" s="4" t="s">
        <v>10</v>
      </c>
      <c r="F5" s="4" t="s">
        <v>4</v>
      </c>
      <c r="G5" s="4" t="s">
        <v>9</v>
      </c>
      <c r="H5" s="5" t="s">
        <v>12</v>
      </c>
      <c r="I5" s="4" t="s">
        <v>13</v>
      </c>
      <c r="J5" s="4" t="s">
        <v>11</v>
      </c>
      <c r="K5" s="4" t="s">
        <v>8</v>
      </c>
    </row>
    <row r="6" spans="1:12" ht="20.100000000000001" customHeight="1" x14ac:dyDescent="0.25">
      <c r="G6" s="40"/>
      <c r="H6" s="40"/>
      <c r="I6" s="40"/>
      <c r="J6" s="40"/>
    </row>
    <row r="7" spans="1:12" ht="33" customHeight="1" x14ac:dyDescent="0.25">
      <c r="A7" s="2" t="s">
        <v>16</v>
      </c>
      <c r="B7" s="55" t="s">
        <v>95</v>
      </c>
      <c r="C7" s="2"/>
      <c r="D7" s="2"/>
      <c r="E7" s="2"/>
      <c r="F7" s="2" t="s">
        <v>3</v>
      </c>
      <c r="G7" s="42">
        <v>1162</v>
      </c>
      <c r="H7" s="32">
        <v>322749</v>
      </c>
      <c r="I7" s="56"/>
      <c r="J7" s="56" t="s">
        <v>65</v>
      </c>
      <c r="L7" s="2"/>
    </row>
    <row r="8" spans="1:12" ht="20.100000000000001" customHeight="1" x14ac:dyDescent="0.25">
      <c r="A8" t="s">
        <v>17</v>
      </c>
      <c r="B8" t="s">
        <v>96</v>
      </c>
      <c r="F8" t="s">
        <v>3</v>
      </c>
      <c r="G8" s="40">
        <v>890.1</v>
      </c>
      <c r="H8" s="7">
        <v>342346</v>
      </c>
      <c r="I8" s="44"/>
      <c r="J8" s="44" t="s">
        <v>65</v>
      </c>
      <c r="L8" s="2"/>
    </row>
    <row r="9" spans="1:12" ht="20.100000000000001" customHeight="1" x14ac:dyDescent="0.25">
      <c r="A9" t="s">
        <v>18</v>
      </c>
      <c r="B9" t="s">
        <v>97</v>
      </c>
      <c r="F9" t="s">
        <v>3</v>
      </c>
      <c r="G9" s="40">
        <v>886.5</v>
      </c>
      <c r="H9" s="7">
        <v>348274</v>
      </c>
      <c r="I9" s="44"/>
      <c r="J9" s="44" t="s">
        <v>98</v>
      </c>
      <c r="L9" s="2"/>
    </row>
    <row r="10" spans="1:12" ht="20.100000000000001" customHeight="1" x14ac:dyDescent="0.25">
      <c r="A10" t="s">
        <v>43</v>
      </c>
      <c r="B10" t="s">
        <v>102</v>
      </c>
      <c r="F10" t="s">
        <v>3</v>
      </c>
      <c r="G10" s="40">
        <v>80.8</v>
      </c>
      <c r="H10" s="7">
        <v>25770</v>
      </c>
      <c r="I10" s="44"/>
      <c r="J10" s="44" t="s">
        <v>79</v>
      </c>
      <c r="L10" s="2"/>
    </row>
    <row r="11" spans="1:12" ht="15" x14ac:dyDescent="0.25">
      <c r="A11" t="s">
        <v>24</v>
      </c>
      <c r="B11" t="s">
        <v>101</v>
      </c>
      <c r="F11" t="s">
        <v>3</v>
      </c>
      <c r="G11" s="40">
        <v>566.5</v>
      </c>
      <c r="H11" s="40">
        <v>186118</v>
      </c>
      <c r="I11" s="40"/>
      <c r="J11" s="44" t="s">
        <v>79</v>
      </c>
      <c r="L11" s="2" t="s">
        <v>107</v>
      </c>
    </row>
    <row r="12" spans="1:12" ht="15" x14ac:dyDescent="0.25">
      <c r="A12" t="s">
        <v>26</v>
      </c>
      <c r="B12" s="40">
        <v>0</v>
      </c>
      <c r="C12" s="40"/>
      <c r="D12" s="40"/>
      <c r="E12" s="40"/>
      <c r="F12" s="40">
        <v>0</v>
      </c>
      <c r="G12" s="40">
        <v>0</v>
      </c>
      <c r="H12" s="40">
        <v>0</v>
      </c>
      <c r="I12" s="40"/>
      <c r="J12" s="44">
        <v>0</v>
      </c>
      <c r="L12" s="2"/>
    </row>
    <row r="13" spans="1:12" ht="20.100000000000001" customHeight="1" x14ac:dyDescent="0.25">
      <c r="A13" t="s">
        <v>80</v>
      </c>
      <c r="B13" t="s">
        <v>99</v>
      </c>
      <c r="F13" t="s">
        <v>3</v>
      </c>
      <c r="G13" s="45">
        <v>247.1</v>
      </c>
      <c r="H13" s="7">
        <v>113961</v>
      </c>
      <c r="I13" s="44"/>
      <c r="J13" s="44" t="s">
        <v>65</v>
      </c>
      <c r="L13" s="2"/>
    </row>
    <row r="14" spans="1:12" ht="20.100000000000001" customHeight="1" x14ac:dyDescent="0.25">
      <c r="A14" s="57" t="s">
        <v>25</v>
      </c>
      <c r="B14" s="57" t="s">
        <v>100</v>
      </c>
      <c r="C14" s="57"/>
      <c r="D14" s="57"/>
      <c r="E14" s="57"/>
      <c r="F14" s="57" t="s">
        <v>3</v>
      </c>
      <c r="G14" s="58">
        <v>249.7</v>
      </c>
      <c r="H14" s="59">
        <v>68668</v>
      </c>
      <c r="I14" s="60"/>
      <c r="J14" s="61" t="s">
        <v>79</v>
      </c>
      <c r="K14" s="11"/>
      <c r="L14" s="2"/>
    </row>
    <row r="15" spans="1:12" ht="20.100000000000001" customHeight="1" x14ac:dyDescent="0.25">
      <c r="G15" s="40"/>
      <c r="H15" s="7">
        <f>275*G15</f>
        <v>0</v>
      </c>
      <c r="I15" s="44"/>
      <c r="J15" s="44"/>
    </row>
    <row r="16" spans="1:12" ht="20.100000000000001" customHeight="1" x14ac:dyDescent="0.25">
      <c r="B16" s="9"/>
      <c r="C16" s="9"/>
      <c r="D16" s="9"/>
      <c r="E16" s="9"/>
      <c r="F16" s="14" t="s">
        <v>27</v>
      </c>
      <c r="G16" s="8">
        <f>SUM(G7:G15)</f>
        <v>4082.7</v>
      </c>
      <c r="H16" s="8">
        <f>SUM(H7:H14)</f>
        <v>1407886</v>
      </c>
      <c r="I16" s="44"/>
      <c r="J16" s="44"/>
    </row>
    <row r="17" spans="1:11" ht="20.100000000000001" customHeight="1" x14ac:dyDescent="0.25">
      <c r="H17" s="7"/>
      <c r="I17" s="6"/>
      <c r="J17" s="6"/>
    </row>
    <row r="18" spans="1:11" ht="20.100000000000001" customHeight="1" x14ac:dyDescent="0.25">
      <c r="H18" s="7"/>
      <c r="I18" s="6"/>
      <c r="J18" s="6"/>
    </row>
    <row r="19" spans="1:11" ht="20.100000000000001" customHeight="1" x14ac:dyDescent="0.25">
      <c r="A19" s="15" t="s">
        <v>28</v>
      </c>
      <c r="F19" s="2"/>
      <c r="G19" s="2"/>
      <c r="H19" s="2"/>
      <c r="I19" s="2"/>
      <c r="J19" s="2"/>
      <c r="K19" s="2"/>
    </row>
    <row r="20" spans="1:11" ht="20.100000000000001" customHeight="1" x14ac:dyDescent="0.25">
      <c r="A20" s="15" t="s">
        <v>29</v>
      </c>
      <c r="F20" s="2"/>
      <c r="G20" s="2"/>
      <c r="H20" s="2"/>
      <c r="I20" s="2"/>
      <c r="J20" s="2"/>
      <c r="K20" s="2"/>
    </row>
    <row r="21" spans="1:11" ht="17.25" x14ac:dyDescent="0.25">
      <c r="A21" s="15" t="s">
        <v>30</v>
      </c>
    </row>
    <row r="22" spans="1:11" ht="17.25" x14ac:dyDescent="0.25">
      <c r="A22" s="15" t="s">
        <v>31</v>
      </c>
    </row>
    <row r="23" spans="1:11" ht="17.25" x14ac:dyDescent="0.25">
      <c r="A23" s="15" t="s">
        <v>32</v>
      </c>
    </row>
    <row r="24" spans="1:11" ht="20.100000000000001" customHeight="1" x14ac:dyDescent="0.25">
      <c r="A24" s="15" t="s">
        <v>33</v>
      </c>
    </row>
    <row r="25" spans="1:11" ht="20.100000000000001" customHeight="1" x14ac:dyDescent="0.25">
      <c r="A25" s="9" t="s">
        <v>14</v>
      </c>
    </row>
    <row r="26" spans="1:11" ht="20.100000000000001" customHeight="1" x14ac:dyDescent="0.25">
      <c r="B26" s="3"/>
      <c r="C26" s="3"/>
      <c r="D26" s="3"/>
      <c r="E26" s="3"/>
    </row>
  </sheetData>
  <mergeCells count="1">
    <mergeCell ref="A4:K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zoomScale="70" zoomScaleNormal="70" workbookViewId="0">
      <selection activeCell="G10" sqref="G10"/>
    </sheetView>
  </sheetViews>
  <sheetFormatPr defaultColWidth="8.88671875" defaultRowHeight="14.4" x14ac:dyDescent="0.3"/>
  <cols>
    <col min="1" max="1" width="17" style="15" customWidth="1"/>
    <col min="2" max="2" width="14.33203125" style="15" customWidth="1"/>
    <col min="3" max="4" width="15.33203125" style="15" customWidth="1"/>
    <col min="5" max="5" width="18.109375" style="15" customWidth="1"/>
    <col min="6" max="16384" width="8.88671875" style="15"/>
  </cols>
  <sheetData>
    <row r="1" spans="1:5" ht="59.25" thickBot="1" x14ac:dyDescent="0.3">
      <c r="A1" s="31" t="s">
        <v>45</v>
      </c>
      <c r="B1" s="31" t="s">
        <v>4</v>
      </c>
      <c r="C1" s="31" t="s">
        <v>13</v>
      </c>
      <c r="D1" s="31" t="s">
        <v>9</v>
      </c>
      <c r="E1" s="28" t="s">
        <v>51</v>
      </c>
    </row>
    <row r="2" spans="1:5" x14ac:dyDescent="0.3">
      <c r="A2" s="26"/>
      <c r="B2" s="26"/>
      <c r="C2" s="26"/>
      <c r="D2" s="26"/>
      <c r="E2" s="26"/>
    </row>
    <row r="3" spans="1:5" x14ac:dyDescent="0.3">
      <c r="A3" s="26" t="s">
        <v>44</v>
      </c>
      <c r="B3" s="26" t="s">
        <v>3</v>
      </c>
      <c r="C3" s="26" t="s">
        <v>41</v>
      </c>
      <c r="D3" s="64">
        <v>10.3</v>
      </c>
      <c r="E3" s="64">
        <v>2856</v>
      </c>
    </row>
    <row r="4" spans="1:5" x14ac:dyDescent="0.3">
      <c r="A4" s="26" t="s">
        <v>44</v>
      </c>
      <c r="B4" s="26" t="s">
        <v>3</v>
      </c>
      <c r="C4" s="26" t="s">
        <v>34</v>
      </c>
      <c r="D4" s="64">
        <v>1547.6000000000004</v>
      </c>
      <c r="E4" s="64">
        <v>491274</v>
      </c>
    </row>
    <row r="5" spans="1:5" x14ac:dyDescent="0.3">
      <c r="A5" s="26" t="s">
        <v>44</v>
      </c>
      <c r="B5" s="26" t="s">
        <v>3</v>
      </c>
      <c r="C5" s="26" t="s">
        <v>35</v>
      </c>
      <c r="D5" s="64">
        <v>1513.8799999999997</v>
      </c>
      <c r="E5" s="64">
        <v>441000.7</v>
      </c>
    </row>
    <row r="6" spans="1:5" x14ac:dyDescent="0.3">
      <c r="A6" s="26" t="s">
        <v>44</v>
      </c>
      <c r="B6" s="26" t="s">
        <v>3</v>
      </c>
      <c r="C6" s="26" t="s">
        <v>36</v>
      </c>
      <c r="D6" s="64">
        <v>435</v>
      </c>
      <c r="E6" s="64">
        <v>153391</v>
      </c>
    </row>
    <row r="7" spans="1:5" x14ac:dyDescent="0.3">
      <c r="A7" s="26" t="s">
        <v>44</v>
      </c>
      <c r="B7" s="26" t="s">
        <v>3</v>
      </c>
      <c r="C7" s="26" t="s">
        <v>37</v>
      </c>
      <c r="D7" s="64">
        <v>2201.65</v>
      </c>
      <c r="E7" s="64">
        <v>708020</v>
      </c>
    </row>
    <row r="8" spans="1:5" x14ac:dyDescent="0.3">
      <c r="A8" s="26"/>
      <c r="B8" s="26"/>
      <c r="C8" s="13" t="s">
        <v>103</v>
      </c>
      <c r="D8" s="62">
        <f>SUM(D3:D7)</f>
        <v>5708.43</v>
      </c>
      <c r="E8" s="62">
        <f>SUM(E3:E7)</f>
        <v>1796541.7</v>
      </c>
    </row>
    <row r="9" spans="1:5" x14ac:dyDescent="0.3">
      <c r="A9" s="26"/>
      <c r="B9" s="26"/>
      <c r="C9" s="26"/>
      <c r="D9" s="46"/>
      <c r="E9" s="46"/>
    </row>
    <row r="10" spans="1:5" x14ac:dyDescent="0.3">
      <c r="A10" s="26" t="s">
        <v>46</v>
      </c>
      <c r="B10" s="26" t="s">
        <v>3</v>
      </c>
      <c r="C10" s="26" t="s">
        <v>34</v>
      </c>
      <c r="D10" s="32">
        <v>1113</v>
      </c>
      <c r="E10" s="32">
        <v>378224</v>
      </c>
    </row>
    <row r="11" spans="1:5" x14ac:dyDescent="0.3">
      <c r="A11" s="26" t="s">
        <v>46</v>
      </c>
      <c r="B11" s="26" t="s">
        <v>3</v>
      </c>
      <c r="C11" s="26" t="s">
        <v>35</v>
      </c>
      <c r="D11" s="32">
        <v>1375</v>
      </c>
      <c r="E11" s="32">
        <v>529852</v>
      </c>
    </row>
    <row r="12" spans="1:5" x14ac:dyDescent="0.3">
      <c r="A12" s="26" t="s">
        <v>46</v>
      </c>
      <c r="B12" s="26" t="s">
        <v>3</v>
      </c>
      <c r="C12" s="26" t="s">
        <v>36</v>
      </c>
      <c r="D12" s="32">
        <v>898</v>
      </c>
      <c r="E12" s="32">
        <v>272816</v>
      </c>
    </row>
    <row r="13" spans="1:5" ht="15" x14ac:dyDescent="0.25">
      <c r="A13" s="26" t="s">
        <v>46</v>
      </c>
      <c r="B13" s="26" t="s">
        <v>3</v>
      </c>
      <c r="C13" s="26" t="s">
        <v>37</v>
      </c>
      <c r="D13" s="32">
        <v>697</v>
      </c>
      <c r="E13" s="32">
        <v>226994</v>
      </c>
    </row>
    <row r="14" spans="1:5" ht="15" x14ac:dyDescent="0.25">
      <c r="A14" s="26"/>
      <c r="B14" s="26"/>
      <c r="C14" s="13" t="s">
        <v>104</v>
      </c>
      <c r="D14" s="62">
        <f>SUM(D10:D13)</f>
        <v>4083</v>
      </c>
      <c r="E14" s="62">
        <f>SUM(E10:E13)</f>
        <v>1407886</v>
      </c>
    </row>
    <row r="15" spans="1:5" ht="15" x14ac:dyDescent="0.25">
      <c r="A15" s="26"/>
      <c r="B15" s="26"/>
      <c r="C15" s="26"/>
      <c r="D15" s="46"/>
      <c r="E15" s="46"/>
    </row>
    <row r="16" spans="1:5" x14ac:dyDescent="0.3">
      <c r="A16" s="26"/>
      <c r="B16" s="26"/>
      <c r="C16" s="13" t="s">
        <v>49</v>
      </c>
      <c r="D16" s="33">
        <f>D8+D14</f>
        <v>9791.43</v>
      </c>
      <c r="E16" s="33">
        <f>E8+E14</f>
        <v>3204427.7</v>
      </c>
    </row>
    <row r="17" spans="1:5" ht="15" x14ac:dyDescent="0.25">
      <c r="A17" s="26"/>
      <c r="B17" s="26"/>
      <c r="C17" s="26"/>
      <c r="D17" s="26"/>
      <c r="E17" s="26"/>
    </row>
    <row r="18" spans="1:5" ht="16.2" x14ac:dyDescent="0.3">
      <c r="A18" s="26" t="s">
        <v>50</v>
      </c>
      <c r="B18" s="23"/>
      <c r="C18" s="34"/>
      <c r="D18" s="23"/>
      <c r="E18" s="35"/>
    </row>
    <row r="19" spans="1:5" ht="16.2" x14ac:dyDescent="0.3">
      <c r="A19" s="26" t="s">
        <v>52</v>
      </c>
      <c r="B19" s="23"/>
      <c r="C19" s="36"/>
      <c r="D19" s="32"/>
      <c r="E19" s="32"/>
    </row>
    <row r="20" spans="1:5" x14ac:dyDescent="0.3">
      <c r="A20" s="26" t="s">
        <v>53</v>
      </c>
      <c r="B20" s="23"/>
      <c r="C20" s="26"/>
      <c r="D20" s="26"/>
      <c r="E20" s="26"/>
    </row>
    <row r="21" spans="1:5" x14ac:dyDescent="0.3">
      <c r="B21" s="24"/>
    </row>
    <row r="22" spans="1:5" x14ac:dyDescent="0.3">
      <c r="B22" s="24"/>
      <c r="D22" s="19"/>
      <c r="E22" s="19"/>
    </row>
    <row r="23" spans="1:5" x14ac:dyDescent="0.3">
      <c r="A23" s="24"/>
      <c r="B23" s="24"/>
      <c r="C23" s="25"/>
      <c r="D23" s="17"/>
      <c r="E23" s="24"/>
    </row>
    <row r="24" spans="1:5" x14ac:dyDescent="0.3">
      <c r="A24" s="23"/>
      <c r="B24" s="24"/>
      <c r="C24" s="25"/>
      <c r="D24" s="24"/>
      <c r="E24" s="17"/>
    </row>
    <row r="25" spans="1:5" x14ac:dyDescent="0.3">
      <c r="A25" s="23"/>
      <c r="B25" s="24"/>
      <c r="C25" s="22"/>
      <c r="E25" s="7"/>
    </row>
    <row r="26" spans="1:5" x14ac:dyDescent="0.3">
      <c r="A26" s="23"/>
      <c r="B26" s="24"/>
      <c r="C26" s="26"/>
      <c r="D26" s="26"/>
      <c r="E26" s="26"/>
    </row>
    <row r="27" spans="1:5" x14ac:dyDescent="0.3">
      <c r="B27" s="24"/>
    </row>
    <row r="28" spans="1:5" x14ac:dyDescent="0.3">
      <c r="B28" s="24"/>
    </row>
    <row r="29" spans="1:5" x14ac:dyDescent="0.3">
      <c r="B29" s="24"/>
    </row>
    <row r="30" spans="1:5" x14ac:dyDescent="0.3">
      <c r="B30" s="24"/>
    </row>
    <row r="31" spans="1:5" x14ac:dyDescent="0.3">
      <c r="B31" s="24"/>
      <c r="D31" s="19"/>
      <c r="E31" s="19"/>
    </row>
    <row r="32" spans="1:5" x14ac:dyDescent="0.3">
      <c r="A32" s="24"/>
      <c r="B32" s="24"/>
      <c r="C32" s="25"/>
      <c r="D32" s="17"/>
      <c r="E32" s="24"/>
    </row>
    <row r="33" spans="1:5" x14ac:dyDescent="0.3">
      <c r="A33" s="23"/>
      <c r="B33" s="24"/>
      <c r="C33" s="25"/>
      <c r="D33" s="24"/>
      <c r="E33" s="17"/>
    </row>
    <row r="34" spans="1:5" x14ac:dyDescent="0.3">
      <c r="A34" s="23"/>
      <c r="B34" s="24"/>
      <c r="C34" s="22"/>
      <c r="E34" s="7"/>
    </row>
    <row r="35" spans="1:5" x14ac:dyDescent="0.3">
      <c r="A35" s="23"/>
      <c r="B35" s="24"/>
    </row>
    <row r="36" spans="1:5" x14ac:dyDescent="0.3">
      <c r="B36" s="24"/>
    </row>
    <row r="37" spans="1:5" x14ac:dyDescent="0.3">
      <c r="B37" s="24"/>
    </row>
    <row r="38" spans="1:5" x14ac:dyDescent="0.3">
      <c r="B38" s="24"/>
    </row>
    <row r="39" spans="1:5" x14ac:dyDescent="0.3">
      <c r="B39" s="24"/>
    </row>
    <row r="40" spans="1:5" x14ac:dyDescent="0.3">
      <c r="B40" s="24"/>
      <c r="D40" s="19"/>
      <c r="E40" s="19"/>
    </row>
    <row r="41" spans="1:5" x14ac:dyDescent="0.3">
      <c r="A41" s="24"/>
      <c r="B41" s="24"/>
      <c r="C41" s="25"/>
      <c r="D41" s="17"/>
      <c r="E41" s="24"/>
    </row>
    <row r="42" spans="1:5" x14ac:dyDescent="0.3">
      <c r="A42" s="23"/>
      <c r="B42" s="24"/>
      <c r="C42" s="25"/>
      <c r="E42" s="7"/>
    </row>
    <row r="43" spans="1:5" x14ac:dyDescent="0.3">
      <c r="A43" s="23"/>
      <c r="B43" s="24"/>
      <c r="C43" s="22"/>
      <c r="E43" s="7"/>
    </row>
    <row r="44" spans="1:5" x14ac:dyDescent="0.3">
      <c r="A44" s="23"/>
      <c r="B44" s="24"/>
    </row>
    <row r="45" spans="1:5" x14ac:dyDescent="0.3">
      <c r="B45" s="24"/>
    </row>
    <row r="46" spans="1:5" x14ac:dyDescent="0.3">
      <c r="B46" s="24"/>
    </row>
    <row r="47" spans="1:5" x14ac:dyDescent="0.3">
      <c r="B47" s="24"/>
    </row>
    <row r="48" spans="1:5" x14ac:dyDescent="0.3">
      <c r="B48" s="24"/>
    </row>
    <row r="49" spans="4:5" x14ac:dyDescent="0.3">
      <c r="D49" s="19"/>
      <c r="E49" s="1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D10" sqref="D10"/>
    </sheetView>
  </sheetViews>
  <sheetFormatPr defaultRowHeight="14.4" x14ac:dyDescent="0.3"/>
  <cols>
    <col min="1" max="1" width="17" customWidth="1"/>
    <col min="2" max="2" width="14.33203125" customWidth="1"/>
    <col min="3" max="4" width="15.33203125" customWidth="1"/>
    <col min="5" max="5" width="18.109375" customWidth="1"/>
  </cols>
  <sheetData>
    <row r="1" spans="1:9" ht="56.4" thickBot="1" x14ac:dyDescent="0.35">
      <c r="A1" s="4" t="s">
        <v>15</v>
      </c>
      <c r="B1" s="4" t="s">
        <v>4</v>
      </c>
      <c r="C1" s="4" t="s">
        <v>13</v>
      </c>
      <c r="D1" s="4" t="s">
        <v>9</v>
      </c>
      <c r="E1" s="5" t="s">
        <v>12</v>
      </c>
    </row>
    <row r="2" spans="1:9" x14ac:dyDescent="0.3">
      <c r="A2" s="18" t="s">
        <v>18</v>
      </c>
      <c r="B2" s="16" t="s">
        <v>3</v>
      </c>
      <c r="C2" s="18" t="s">
        <v>41</v>
      </c>
      <c r="D2" s="52">
        <v>10.3</v>
      </c>
      <c r="E2" s="51">
        <v>2856</v>
      </c>
    </row>
    <row r="3" spans="1:9" ht="20.100000000000001" customHeight="1" x14ac:dyDescent="0.3">
      <c r="A3" s="18"/>
      <c r="B3" s="16"/>
      <c r="C3" s="18"/>
      <c r="D3" s="41"/>
      <c r="E3" s="17"/>
      <c r="F3" s="16"/>
      <c r="G3" s="16"/>
      <c r="H3" s="16"/>
      <c r="I3" s="16"/>
    </row>
    <row r="4" spans="1:9" s="16" customFormat="1" ht="20.100000000000001" customHeight="1" x14ac:dyDescent="0.3">
      <c r="A4" s="18" t="s">
        <v>38</v>
      </c>
      <c r="B4" s="18" t="s">
        <v>3</v>
      </c>
      <c r="C4" s="18" t="s">
        <v>34</v>
      </c>
      <c r="D4" s="43">
        <v>192</v>
      </c>
      <c r="E4" s="35">
        <v>56671</v>
      </c>
    </row>
    <row r="5" spans="1:9" s="16" customFormat="1" ht="20.100000000000001" customHeight="1" x14ac:dyDescent="0.3">
      <c r="A5" s="18" t="s">
        <v>18</v>
      </c>
      <c r="B5" s="16" t="s">
        <v>3</v>
      </c>
      <c r="C5" s="16" t="s">
        <v>34</v>
      </c>
      <c r="D5" s="41">
        <v>1247.5000000000005</v>
      </c>
      <c r="E5" s="17">
        <v>378141</v>
      </c>
    </row>
    <row r="6" spans="1:9" s="16" customFormat="1" ht="20.100000000000001" customHeight="1" x14ac:dyDescent="0.3">
      <c r="A6" s="18" t="s">
        <v>22</v>
      </c>
      <c r="B6" s="16" t="s">
        <v>3</v>
      </c>
      <c r="C6" s="6" t="s">
        <v>34</v>
      </c>
      <c r="D6" s="8">
        <v>0</v>
      </c>
      <c r="E6" s="8">
        <v>0</v>
      </c>
      <c r="F6"/>
      <c r="G6"/>
      <c r="H6"/>
      <c r="I6"/>
    </row>
    <row r="7" spans="1:9" s="16" customFormat="1" ht="20.100000000000001" customHeight="1" x14ac:dyDescent="0.3">
      <c r="A7" s="18" t="s">
        <v>23</v>
      </c>
      <c r="B7" s="16" t="s">
        <v>3</v>
      </c>
      <c r="C7" s="2" t="s">
        <v>34</v>
      </c>
      <c r="D7" s="42">
        <v>0</v>
      </c>
      <c r="E7" s="42">
        <v>0</v>
      </c>
      <c r="F7"/>
      <c r="G7"/>
      <c r="H7"/>
      <c r="I7"/>
    </row>
    <row r="8" spans="1:9" s="16" customFormat="1" ht="20.100000000000001" customHeight="1" x14ac:dyDescent="0.3">
      <c r="A8" s="15" t="s">
        <v>26</v>
      </c>
      <c r="B8" s="16" t="s">
        <v>3</v>
      </c>
      <c r="C8" t="s">
        <v>34</v>
      </c>
      <c r="D8" s="40">
        <v>192.79999999999998</v>
      </c>
      <c r="E8" s="40">
        <v>53734</v>
      </c>
      <c r="F8"/>
      <c r="G8"/>
      <c r="H8"/>
      <c r="I8"/>
    </row>
    <row r="9" spans="1:9" s="16" customFormat="1" ht="20.100000000000001" customHeight="1" x14ac:dyDescent="0.3">
      <c r="A9" s="15" t="s">
        <v>42</v>
      </c>
      <c r="B9" s="16" t="s">
        <v>3</v>
      </c>
      <c r="C9" t="s">
        <v>34</v>
      </c>
      <c r="D9" s="40">
        <v>0</v>
      </c>
      <c r="E9" s="40">
        <v>0</v>
      </c>
      <c r="F9"/>
      <c r="G9"/>
      <c r="H9"/>
      <c r="I9"/>
    </row>
    <row r="10" spans="1:9" s="16" customFormat="1" ht="20.100000000000001" customHeight="1" x14ac:dyDescent="0.3">
      <c r="A10" s="15"/>
      <c r="C10"/>
      <c r="D10" s="19">
        <f>SUM(D4:D9)</f>
        <v>1632.3000000000004</v>
      </c>
      <c r="E10" s="19">
        <f>SUM(E4:E9)</f>
        <v>488546</v>
      </c>
      <c r="F10"/>
      <c r="G10"/>
      <c r="H10"/>
      <c r="I10"/>
    </row>
    <row r="11" spans="1:9" s="16" customFormat="1" ht="20.100000000000001" customHeight="1" x14ac:dyDescent="0.3">
      <c r="A11" s="18" t="s">
        <v>38</v>
      </c>
      <c r="B11" s="18" t="s">
        <v>3</v>
      </c>
      <c r="C11" s="18" t="s">
        <v>35</v>
      </c>
      <c r="D11" s="43">
        <v>267</v>
      </c>
      <c r="E11" s="35">
        <v>55296</v>
      </c>
    </row>
    <row r="12" spans="1:9" s="16" customFormat="1" ht="20.100000000000001" customHeight="1" x14ac:dyDescent="0.3">
      <c r="A12" s="18" t="s">
        <v>18</v>
      </c>
      <c r="B12" s="16" t="s">
        <v>3</v>
      </c>
      <c r="C12" s="16" t="s">
        <v>35</v>
      </c>
      <c r="D12" s="41">
        <v>813.69999999999993</v>
      </c>
      <c r="E12" s="17">
        <v>259767</v>
      </c>
    </row>
    <row r="13" spans="1:9" ht="20.100000000000001" customHeight="1" x14ac:dyDescent="0.3">
      <c r="A13" s="18" t="s">
        <v>22</v>
      </c>
      <c r="B13" s="16" t="s">
        <v>3</v>
      </c>
      <c r="C13" s="6" t="s">
        <v>35</v>
      </c>
      <c r="D13" s="40">
        <v>27.6</v>
      </c>
      <c r="E13" s="7">
        <v>8942</v>
      </c>
    </row>
    <row r="14" spans="1:9" ht="20.100000000000001" customHeight="1" x14ac:dyDescent="0.3">
      <c r="A14" s="18" t="s">
        <v>23</v>
      </c>
      <c r="B14" s="16" t="s">
        <v>3</v>
      </c>
      <c r="C14" s="2" t="s">
        <v>35</v>
      </c>
      <c r="D14" s="42">
        <v>0</v>
      </c>
      <c r="E14" s="42">
        <v>0</v>
      </c>
      <c r="F14" s="2"/>
    </row>
    <row r="15" spans="1:9" ht="20.100000000000001" customHeight="1" x14ac:dyDescent="0.3">
      <c r="A15" s="15" t="s">
        <v>26</v>
      </c>
      <c r="B15" s="16" t="s">
        <v>3</v>
      </c>
      <c r="C15" t="s">
        <v>35</v>
      </c>
      <c r="D15" s="40">
        <v>229.5</v>
      </c>
      <c r="E15" s="40">
        <v>78688</v>
      </c>
      <c r="F15" s="2"/>
    </row>
    <row r="16" spans="1:9" ht="20.100000000000001" customHeight="1" x14ac:dyDescent="0.3">
      <c r="A16" s="15" t="s">
        <v>42</v>
      </c>
      <c r="B16" s="16" t="s">
        <v>3</v>
      </c>
      <c r="C16" t="s">
        <v>35</v>
      </c>
      <c r="D16" s="40">
        <v>366.9</v>
      </c>
      <c r="E16" s="40">
        <v>100897.5</v>
      </c>
    </row>
    <row r="17" spans="1:9" ht="20.100000000000001" customHeight="1" x14ac:dyDescent="0.3">
      <c r="A17" s="15"/>
      <c r="B17" s="16"/>
      <c r="D17" s="19">
        <f>SUM(D11:D16)</f>
        <v>1704.6999999999998</v>
      </c>
      <c r="E17" s="19">
        <f>SUM(E11:E16)</f>
        <v>503590.5</v>
      </c>
    </row>
    <row r="18" spans="1:9" ht="20.100000000000001" customHeight="1" x14ac:dyDescent="0.3">
      <c r="A18" s="18" t="s">
        <v>38</v>
      </c>
      <c r="B18" s="18" t="s">
        <v>3</v>
      </c>
      <c r="C18" s="18" t="s">
        <v>36</v>
      </c>
      <c r="D18" s="43">
        <v>39</v>
      </c>
      <c r="E18" s="35">
        <v>24683</v>
      </c>
      <c r="F18" s="16"/>
      <c r="G18" s="16"/>
      <c r="H18" s="16"/>
      <c r="I18" s="16"/>
    </row>
    <row r="19" spans="1:9" ht="20.100000000000001" customHeight="1" x14ac:dyDescent="0.3">
      <c r="A19" s="18" t="s">
        <v>18</v>
      </c>
      <c r="B19" s="16" t="s">
        <v>3</v>
      </c>
      <c r="C19" s="16" t="s">
        <v>36</v>
      </c>
      <c r="D19" s="41">
        <v>184.1</v>
      </c>
      <c r="E19" s="17">
        <v>56603</v>
      </c>
      <c r="F19" s="16"/>
      <c r="G19" s="16"/>
      <c r="H19" s="16"/>
      <c r="I19" s="16"/>
    </row>
    <row r="20" spans="1:9" ht="20.100000000000001" customHeight="1" x14ac:dyDescent="0.3">
      <c r="A20" s="18" t="s">
        <v>22</v>
      </c>
      <c r="B20" s="16" t="s">
        <v>3</v>
      </c>
      <c r="C20" s="6" t="s">
        <v>36</v>
      </c>
      <c r="D20" s="40">
        <v>163.1</v>
      </c>
      <c r="E20" s="7">
        <v>52080</v>
      </c>
    </row>
    <row r="21" spans="1:9" x14ac:dyDescent="0.3">
      <c r="A21" s="18" t="s">
        <v>23</v>
      </c>
      <c r="B21" s="16" t="s">
        <v>3</v>
      </c>
      <c r="C21" t="s">
        <v>36</v>
      </c>
      <c r="D21" s="40">
        <v>109.9</v>
      </c>
      <c r="E21" s="40">
        <v>41166</v>
      </c>
    </row>
    <row r="22" spans="1:9" x14ac:dyDescent="0.3">
      <c r="A22" s="15" t="s">
        <v>26</v>
      </c>
      <c r="B22" s="16" t="s">
        <v>3</v>
      </c>
      <c r="C22" t="s">
        <v>36</v>
      </c>
      <c r="D22" s="40">
        <v>0</v>
      </c>
      <c r="E22" s="40">
        <v>0</v>
      </c>
    </row>
    <row r="23" spans="1:9" x14ac:dyDescent="0.3">
      <c r="A23" s="15" t="s">
        <v>42</v>
      </c>
      <c r="B23" s="16" t="s">
        <v>3</v>
      </c>
      <c r="C23" t="s">
        <v>36</v>
      </c>
      <c r="D23" s="40">
        <v>0</v>
      </c>
      <c r="E23" s="40">
        <v>0</v>
      </c>
    </row>
    <row r="24" spans="1:9" x14ac:dyDescent="0.3">
      <c r="A24" s="15"/>
      <c r="B24" s="16"/>
      <c r="D24" s="19">
        <f>SUM(D18:D23)</f>
        <v>496.1</v>
      </c>
      <c r="E24" s="19">
        <f>SUM(E18:E23)</f>
        <v>174532</v>
      </c>
    </row>
    <row r="25" spans="1:9" ht="20.100000000000001" customHeight="1" x14ac:dyDescent="0.3">
      <c r="A25" s="18" t="s">
        <v>38</v>
      </c>
      <c r="B25" s="18" t="s">
        <v>3</v>
      </c>
      <c r="C25" s="18" t="s">
        <v>37</v>
      </c>
      <c r="D25" s="43">
        <v>0</v>
      </c>
      <c r="E25" s="35">
        <v>0</v>
      </c>
      <c r="F25" s="16"/>
      <c r="G25" s="16"/>
      <c r="H25" s="16"/>
      <c r="I25" s="16"/>
    </row>
    <row r="26" spans="1:9" ht="20.100000000000001" customHeight="1" x14ac:dyDescent="0.3">
      <c r="A26" s="18" t="s">
        <v>18</v>
      </c>
      <c r="B26" s="16" t="s">
        <v>3</v>
      </c>
      <c r="C26" s="16" t="s">
        <v>37</v>
      </c>
      <c r="D26" s="40">
        <v>27.6</v>
      </c>
      <c r="E26" s="7">
        <v>9345</v>
      </c>
    </row>
    <row r="27" spans="1:9" x14ac:dyDescent="0.3">
      <c r="A27" s="18" t="s">
        <v>22</v>
      </c>
      <c r="B27" s="16" t="s">
        <v>3</v>
      </c>
      <c r="C27" s="6" t="s">
        <v>37</v>
      </c>
      <c r="D27" s="40">
        <v>49.3</v>
      </c>
      <c r="E27" s="7">
        <v>14776</v>
      </c>
    </row>
    <row r="28" spans="1:9" x14ac:dyDescent="0.3">
      <c r="A28" s="18" t="s">
        <v>23</v>
      </c>
      <c r="B28" s="16" t="s">
        <v>3</v>
      </c>
      <c r="C28" t="s">
        <v>37</v>
      </c>
      <c r="D28" s="40">
        <v>1148.5</v>
      </c>
      <c r="E28" s="40">
        <v>384859</v>
      </c>
      <c r="F28" s="2"/>
    </row>
    <row r="29" spans="1:9" x14ac:dyDescent="0.3">
      <c r="A29" s="15" t="s">
        <v>26</v>
      </c>
      <c r="B29" s="16" t="s">
        <v>3</v>
      </c>
      <c r="C29" t="s">
        <v>37</v>
      </c>
      <c r="D29" s="40">
        <v>144.20000000000002</v>
      </c>
      <c r="E29" s="40">
        <v>53696</v>
      </c>
      <c r="F29" s="2"/>
    </row>
    <row r="30" spans="1:9" x14ac:dyDescent="0.3">
      <c r="A30" s="15" t="s">
        <v>42</v>
      </c>
      <c r="B30" s="16" t="s">
        <v>3</v>
      </c>
      <c r="C30" t="s">
        <v>37</v>
      </c>
      <c r="D30" s="40">
        <v>566.00000000000011</v>
      </c>
      <c r="E30" s="40">
        <v>155650</v>
      </c>
    </row>
    <row r="31" spans="1:9" x14ac:dyDescent="0.3">
      <c r="D31" s="19">
        <f>SUM(D25:D30)</f>
        <v>1935.6000000000004</v>
      </c>
      <c r="E31" s="19">
        <f>SUM(E25:E30)</f>
        <v>618326</v>
      </c>
    </row>
  </sheetData>
  <sortState ref="A2:I26">
    <sortCondition ref="C2:C26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J7" sqref="J7"/>
    </sheetView>
  </sheetViews>
  <sheetFormatPr defaultRowHeight="14.4" x14ac:dyDescent="0.3"/>
  <cols>
    <col min="1" max="1" width="23.88671875" customWidth="1"/>
    <col min="2" max="2" width="14.33203125" customWidth="1"/>
    <col min="3" max="4" width="15.33203125" customWidth="1"/>
    <col min="5" max="5" width="18.109375" customWidth="1"/>
    <col min="8" max="8" width="10.5546875" bestFit="1" customWidth="1"/>
  </cols>
  <sheetData>
    <row r="1" spans="1:9" ht="56.4" thickBot="1" x14ac:dyDescent="0.35">
      <c r="A1" s="4" t="s">
        <v>15</v>
      </c>
      <c r="B1" s="4" t="s">
        <v>4</v>
      </c>
      <c r="C1" s="4" t="s">
        <v>13</v>
      </c>
      <c r="D1" s="4" t="s">
        <v>9</v>
      </c>
      <c r="E1" s="5" t="s">
        <v>12</v>
      </c>
    </row>
    <row r="2" spans="1:9" s="16" customFormat="1" ht="20.100000000000001" customHeight="1" x14ac:dyDescent="0.3">
      <c r="A2" s="16" t="s">
        <v>39</v>
      </c>
      <c r="B2" s="16" t="s">
        <v>3</v>
      </c>
      <c r="C2" s="21" t="s">
        <v>34</v>
      </c>
      <c r="D2" s="17">
        <v>450</v>
      </c>
      <c r="E2" s="41">
        <v>125067</v>
      </c>
      <c r="F2" s="18"/>
    </row>
    <row r="3" spans="1:9" s="16" customFormat="1" ht="20.100000000000001" customHeight="1" x14ac:dyDescent="0.3">
      <c r="A3" s="18" t="s">
        <v>40</v>
      </c>
      <c r="B3" s="16" t="s">
        <v>3</v>
      </c>
      <c r="C3" s="21" t="s">
        <v>34</v>
      </c>
      <c r="D3" s="41">
        <v>199</v>
      </c>
      <c r="E3" s="17">
        <v>79434</v>
      </c>
      <c r="F3" s="18"/>
      <c r="H3" s="41"/>
    </row>
    <row r="4" spans="1:9" s="16" customFormat="1" ht="20.100000000000001" customHeight="1" x14ac:dyDescent="0.3">
      <c r="A4" s="18" t="s">
        <v>18</v>
      </c>
      <c r="B4" s="16" t="s">
        <v>3</v>
      </c>
      <c r="C4" s="22" t="s">
        <v>34</v>
      </c>
      <c r="D4" s="20">
        <v>14</v>
      </c>
      <c r="E4" s="20">
        <v>3278</v>
      </c>
      <c r="F4" s="2"/>
      <c r="G4"/>
      <c r="H4" s="40"/>
      <c r="I4"/>
    </row>
    <row r="5" spans="1:9" s="16" customFormat="1" ht="20.100000000000001" customHeight="1" x14ac:dyDescent="0.3">
      <c r="A5" s="23" t="s">
        <v>24</v>
      </c>
      <c r="B5" s="16" t="s">
        <v>3</v>
      </c>
      <c r="C5" s="2" t="s">
        <v>34</v>
      </c>
      <c r="D5" s="42">
        <v>192.8</v>
      </c>
      <c r="E5" s="42">
        <v>53734</v>
      </c>
      <c r="F5" s="2"/>
      <c r="G5"/>
      <c r="H5" s="40"/>
      <c r="I5"/>
    </row>
    <row r="6" spans="1:9" s="16" customFormat="1" ht="20.100000000000001" customHeight="1" x14ac:dyDescent="0.3">
      <c r="A6" s="26" t="s">
        <v>25</v>
      </c>
      <c r="B6" s="18" t="s">
        <v>3</v>
      </c>
      <c r="C6" s="2" t="s">
        <v>34</v>
      </c>
      <c r="D6" s="42">
        <v>10</v>
      </c>
      <c r="E6" s="42">
        <v>2750</v>
      </c>
      <c r="F6" s="2"/>
      <c r="G6"/>
      <c r="H6" s="40"/>
      <c r="I6"/>
    </row>
    <row r="7" spans="1:9" s="16" customFormat="1" ht="20.100000000000001" customHeight="1" x14ac:dyDescent="0.3">
      <c r="A7" s="15" t="s">
        <v>43</v>
      </c>
      <c r="B7" s="16" t="s">
        <v>3</v>
      </c>
      <c r="C7" t="s">
        <v>34</v>
      </c>
      <c r="D7" s="40">
        <v>0</v>
      </c>
      <c r="E7" s="40">
        <v>0</v>
      </c>
      <c r="F7" s="2"/>
      <c r="G7"/>
      <c r="H7" s="40"/>
      <c r="I7"/>
    </row>
    <row r="8" spans="1:9" s="16" customFormat="1" ht="20.100000000000001" customHeight="1" x14ac:dyDescent="0.3">
      <c r="A8" s="15" t="s">
        <v>80</v>
      </c>
      <c r="B8" s="16" t="s">
        <v>3</v>
      </c>
      <c r="C8" t="s">
        <v>34</v>
      </c>
      <c r="D8" s="40">
        <v>247</v>
      </c>
      <c r="E8" s="40">
        <v>113961</v>
      </c>
      <c r="F8" s="2"/>
      <c r="G8"/>
      <c r="H8" s="40"/>
      <c r="I8"/>
    </row>
    <row r="9" spans="1:9" ht="20.100000000000001" customHeight="1" x14ac:dyDescent="0.3">
      <c r="A9" s="15" t="s">
        <v>26</v>
      </c>
      <c r="B9" s="16" t="s">
        <v>3</v>
      </c>
      <c r="C9" t="s">
        <v>34</v>
      </c>
      <c r="D9" s="40">
        <v>0</v>
      </c>
      <c r="E9" s="40">
        <v>0</v>
      </c>
      <c r="F9" s="2"/>
      <c r="H9" s="40"/>
    </row>
    <row r="10" spans="1:9" ht="20.100000000000001" customHeight="1" x14ac:dyDescent="0.3">
      <c r="A10" s="15"/>
      <c r="B10" s="16"/>
      <c r="D10" s="19">
        <f>SUM(D2:D9)</f>
        <v>1112.8</v>
      </c>
      <c r="E10" s="19">
        <f>SUM(E2:E9)</f>
        <v>378224</v>
      </c>
      <c r="H10" s="40"/>
    </row>
    <row r="11" spans="1:9" ht="20.100000000000001" customHeight="1" x14ac:dyDescent="0.3">
      <c r="A11" s="16" t="s">
        <v>39</v>
      </c>
      <c r="B11" s="16" t="s">
        <v>3</v>
      </c>
      <c r="C11" s="21" t="s">
        <v>35</v>
      </c>
      <c r="D11" s="17">
        <v>390</v>
      </c>
      <c r="E11" s="41">
        <v>106991</v>
      </c>
      <c r="F11" s="18"/>
      <c r="G11" s="16"/>
      <c r="H11" s="41"/>
      <c r="I11" s="16"/>
    </row>
    <row r="12" spans="1:9" ht="20.100000000000001" customHeight="1" x14ac:dyDescent="0.3">
      <c r="A12" s="18" t="s">
        <v>40</v>
      </c>
      <c r="B12" s="16" t="s">
        <v>3</v>
      </c>
      <c r="C12" s="21" t="s">
        <v>35</v>
      </c>
      <c r="D12" s="41">
        <v>322</v>
      </c>
      <c r="E12" s="17">
        <v>136323</v>
      </c>
      <c r="F12" s="18"/>
      <c r="G12" s="16"/>
      <c r="H12" s="16"/>
      <c r="I12" s="16"/>
    </row>
    <row r="13" spans="1:9" ht="20.100000000000001" customHeight="1" x14ac:dyDescent="0.3">
      <c r="A13" s="18" t="s">
        <v>18</v>
      </c>
      <c r="B13" s="16" t="s">
        <v>3</v>
      </c>
      <c r="C13" s="10" t="s">
        <v>35</v>
      </c>
      <c r="D13" s="43">
        <v>277.8</v>
      </c>
      <c r="E13" s="7">
        <v>161427</v>
      </c>
      <c r="F13" s="2"/>
    </row>
    <row r="14" spans="1:9" ht="20.100000000000001" customHeight="1" x14ac:dyDescent="0.3">
      <c r="A14" s="23" t="s">
        <v>24</v>
      </c>
      <c r="B14" s="16" t="s">
        <v>3</v>
      </c>
      <c r="C14" s="2" t="s">
        <v>35</v>
      </c>
      <c r="D14" s="42">
        <v>229.5</v>
      </c>
      <c r="E14" s="42">
        <v>78688</v>
      </c>
      <c r="F14" s="2"/>
    </row>
    <row r="15" spans="1:9" ht="20.100000000000001" customHeight="1" x14ac:dyDescent="0.3">
      <c r="A15" s="26" t="s">
        <v>25</v>
      </c>
      <c r="B15" s="18" t="s">
        <v>3</v>
      </c>
      <c r="C15" s="2" t="s">
        <v>35</v>
      </c>
      <c r="D15" s="42">
        <v>75.099999999999994</v>
      </c>
      <c r="E15" s="42">
        <v>20652.5</v>
      </c>
      <c r="F15" s="2"/>
    </row>
    <row r="16" spans="1:9" ht="20.100000000000001" customHeight="1" x14ac:dyDescent="0.3">
      <c r="A16" s="15" t="s">
        <v>43</v>
      </c>
      <c r="B16" s="16" t="s">
        <v>3</v>
      </c>
      <c r="C16" t="s">
        <v>35</v>
      </c>
      <c r="D16" s="40">
        <v>80.8</v>
      </c>
      <c r="E16" s="40">
        <v>25770</v>
      </c>
      <c r="F16" s="2"/>
    </row>
    <row r="17" spans="1:9" x14ac:dyDescent="0.3">
      <c r="A17" s="15" t="s">
        <v>80</v>
      </c>
      <c r="B17" s="16" t="s">
        <v>3</v>
      </c>
      <c r="C17" t="s">
        <v>35</v>
      </c>
      <c r="D17" s="40">
        <v>0</v>
      </c>
      <c r="E17" s="40">
        <v>0</v>
      </c>
      <c r="F17" s="2"/>
    </row>
    <row r="18" spans="1:9" x14ac:dyDescent="0.3">
      <c r="A18" s="15" t="s">
        <v>26</v>
      </c>
      <c r="B18" s="16" t="s">
        <v>3</v>
      </c>
      <c r="C18" t="s">
        <v>35</v>
      </c>
      <c r="D18" s="40">
        <v>0</v>
      </c>
      <c r="E18" s="40">
        <v>0</v>
      </c>
      <c r="F18" s="2"/>
    </row>
    <row r="19" spans="1:9" x14ac:dyDescent="0.3">
      <c r="A19" s="15"/>
      <c r="B19" s="16"/>
      <c r="D19" s="19">
        <f>SUM(D11:D18)</f>
        <v>1375.1999999999998</v>
      </c>
      <c r="E19" s="19">
        <f>SUM(E11:E18)</f>
        <v>529851.5</v>
      </c>
      <c r="F19" s="2"/>
    </row>
    <row r="20" spans="1:9" x14ac:dyDescent="0.3">
      <c r="A20" s="16" t="s">
        <v>39</v>
      </c>
      <c r="B20" s="16" t="s">
        <v>3</v>
      </c>
      <c r="C20" s="21" t="s">
        <v>36</v>
      </c>
      <c r="D20" s="17">
        <v>231</v>
      </c>
      <c r="E20" s="41">
        <v>54448</v>
      </c>
      <c r="F20" s="18"/>
      <c r="G20" s="16"/>
      <c r="H20" s="16"/>
      <c r="I20" s="16"/>
    </row>
    <row r="21" spans="1:9" ht="20.100000000000001" customHeight="1" x14ac:dyDescent="0.3">
      <c r="A21" s="18" t="s">
        <v>40</v>
      </c>
      <c r="B21" s="16" t="s">
        <v>3</v>
      </c>
      <c r="C21" s="21" t="s">
        <v>36</v>
      </c>
      <c r="D21" s="41">
        <v>369.1</v>
      </c>
      <c r="E21" s="17">
        <v>126589</v>
      </c>
      <c r="F21" s="18"/>
      <c r="G21" s="16"/>
      <c r="H21" s="16"/>
      <c r="I21" s="16"/>
    </row>
    <row r="22" spans="1:9" ht="20.100000000000001" customHeight="1" x14ac:dyDescent="0.3">
      <c r="A22" s="18" t="s">
        <v>18</v>
      </c>
      <c r="B22" s="16" t="s">
        <v>3</v>
      </c>
      <c r="C22" s="10" t="s">
        <v>36</v>
      </c>
      <c r="D22" s="43">
        <v>186.4</v>
      </c>
      <c r="E22" s="7">
        <v>61254</v>
      </c>
      <c r="F22" s="2"/>
    </row>
    <row r="23" spans="1:9" ht="20.100000000000001" customHeight="1" x14ac:dyDescent="0.25">
      <c r="A23" s="23" t="s">
        <v>24</v>
      </c>
      <c r="B23" s="16" t="s">
        <v>3</v>
      </c>
      <c r="C23" t="s">
        <v>36</v>
      </c>
      <c r="D23" s="40">
        <v>0</v>
      </c>
      <c r="E23" s="40">
        <v>0</v>
      </c>
      <c r="F23" s="2"/>
    </row>
    <row r="24" spans="1:9" ht="15" x14ac:dyDescent="0.25">
      <c r="A24" s="26" t="s">
        <v>25</v>
      </c>
      <c r="B24" s="18" t="s">
        <v>3</v>
      </c>
      <c r="C24" s="2" t="s">
        <v>36</v>
      </c>
      <c r="D24" s="42">
        <v>111</v>
      </c>
      <c r="E24" s="42">
        <v>30525</v>
      </c>
      <c r="F24" s="2"/>
    </row>
    <row r="25" spans="1:9" ht="15" x14ac:dyDescent="0.25">
      <c r="A25" s="15" t="s">
        <v>43</v>
      </c>
      <c r="B25" s="16" t="s">
        <v>3</v>
      </c>
      <c r="C25" t="s">
        <v>36</v>
      </c>
      <c r="D25" s="40">
        <v>0</v>
      </c>
      <c r="E25" s="40">
        <v>0</v>
      </c>
      <c r="F25" s="2"/>
    </row>
    <row r="26" spans="1:9" ht="15" x14ac:dyDescent="0.25">
      <c r="A26" s="15" t="s">
        <v>80</v>
      </c>
      <c r="B26" s="16" t="s">
        <v>3</v>
      </c>
      <c r="C26" t="s">
        <v>36</v>
      </c>
      <c r="D26" s="40">
        <v>0</v>
      </c>
      <c r="E26" s="40">
        <v>0</v>
      </c>
      <c r="F26" s="2"/>
    </row>
    <row r="27" spans="1:9" ht="15" x14ac:dyDescent="0.25">
      <c r="A27" s="15" t="s">
        <v>26</v>
      </c>
      <c r="B27" s="16" t="s">
        <v>3</v>
      </c>
      <c r="C27" t="s">
        <v>36</v>
      </c>
      <c r="D27" s="40"/>
      <c r="E27" s="40"/>
      <c r="F27" s="2"/>
    </row>
    <row r="28" spans="1:9" ht="15" x14ac:dyDescent="0.25">
      <c r="A28" s="15"/>
      <c r="B28" s="16"/>
      <c r="D28" s="19">
        <f>SUM(D20:D27)</f>
        <v>897.5</v>
      </c>
      <c r="E28" s="19">
        <f>SUM(E20:E27)</f>
        <v>272816</v>
      </c>
      <c r="F28" s="2"/>
    </row>
    <row r="29" spans="1:9" ht="15" x14ac:dyDescent="0.25">
      <c r="A29" s="16" t="s">
        <v>39</v>
      </c>
      <c r="B29" s="16" t="s">
        <v>3</v>
      </c>
      <c r="C29" s="21" t="s">
        <v>37</v>
      </c>
      <c r="D29" s="17">
        <v>91</v>
      </c>
      <c r="E29" s="41">
        <v>36243</v>
      </c>
      <c r="F29" s="18"/>
      <c r="G29" s="16"/>
      <c r="H29" s="16"/>
      <c r="I29" s="16"/>
    </row>
    <row r="30" spans="1:9" ht="15" x14ac:dyDescent="0.25">
      <c r="A30" s="18" t="s">
        <v>40</v>
      </c>
      <c r="B30" s="16" t="s">
        <v>3</v>
      </c>
      <c r="C30" s="21" t="s">
        <v>37</v>
      </c>
      <c r="D30" s="40">
        <v>0</v>
      </c>
      <c r="E30" s="7">
        <v>0</v>
      </c>
      <c r="F30" s="2"/>
    </row>
    <row r="31" spans="1:9" ht="15" x14ac:dyDescent="0.25">
      <c r="A31" s="18" t="s">
        <v>18</v>
      </c>
      <c r="B31" s="16" t="s">
        <v>3</v>
      </c>
      <c r="C31" s="10" t="s">
        <v>37</v>
      </c>
      <c r="D31" s="40">
        <v>408.1</v>
      </c>
      <c r="E31" s="7">
        <v>122315</v>
      </c>
      <c r="F31" s="2"/>
    </row>
    <row r="32" spans="1:9" x14ac:dyDescent="0.3">
      <c r="A32" s="23" t="s">
        <v>24</v>
      </c>
      <c r="B32" s="16" t="s">
        <v>3</v>
      </c>
      <c r="C32" t="s">
        <v>37</v>
      </c>
      <c r="D32" s="40">
        <v>144.19999999999999</v>
      </c>
      <c r="E32" s="40">
        <v>53696</v>
      </c>
      <c r="F32" s="2"/>
    </row>
    <row r="33" spans="1:6" x14ac:dyDescent="0.3">
      <c r="A33" s="26" t="s">
        <v>25</v>
      </c>
      <c r="B33" s="18" t="s">
        <v>3</v>
      </c>
      <c r="C33" s="2" t="s">
        <v>37</v>
      </c>
      <c r="D33" s="42">
        <v>53.6</v>
      </c>
      <c r="E33" s="42">
        <v>14740</v>
      </c>
      <c r="F33" s="2"/>
    </row>
    <row r="34" spans="1:6" x14ac:dyDescent="0.3">
      <c r="A34" s="15" t="s">
        <v>43</v>
      </c>
      <c r="B34" s="16" t="s">
        <v>3</v>
      </c>
      <c r="C34" t="s">
        <v>37</v>
      </c>
      <c r="D34" s="40">
        <v>0</v>
      </c>
      <c r="E34" s="40">
        <v>0</v>
      </c>
      <c r="F34" s="2"/>
    </row>
    <row r="35" spans="1:6" x14ac:dyDescent="0.3">
      <c r="A35" s="15" t="s">
        <v>80</v>
      </c>
      <c r="B35" s="16" t="s">
        <v>3</v>
      </c>
      <c r="C35" t="s">
        <v>37</v>
      </c>
      <c r="D35" s="40">
        <v>0</v>
      </c>
      <c r="E35" s="40">
        <v>0</v>
      </c>
      <c r="F35" s="2"/>
    </row>
    <row r="36" spans="1:6" x14ac:dyDescent="0.3">
      <c r="A36" s="15" t="s">
        <v>26</v>
      </c>
      <c r="B36" s="16" t="s">
        <v>3</v>
      </c>
      <c r="C36" t="s">
        <v>37</v>
      </c>
      <c r="D36" s="40">
        <v>0</v>
      </c>
      <c r="E36" s="40">
        <v>0</v>
      </c>
      <c r="F36" s="2"/>
    </row>
    <row r="37" spans="1:6" x14ac:dyDescent="0.3">
      <c r="D37" s="19">
        <f>SUM(D29:D36)</f>
        <v>696.9</v>
      </c>
      <c r="E37" s="19">
        <f>SUM(E29:E36)</f>
        <v>226994</v>
      </c>
    </row>
  </sheetData>
  <sortState ref="A2:I33">
    <sortCondition ref="C2:C3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1" sqref="G11"/>
    </sheetView>
  </sheetViews>
  <sheetFormatPr defaultRowHeight="14.4" x14ac:dyDescent="0.3"/>
  <cols>
    <col min="1" max="1" width="27.6640625" customWidth="1"/>
    <col min="2" max="2" width="24.5546875" customWidth="1"/>
    <col min="3" max="3" width="24.6640625" customWidth="1"/>
    <col min="4" max="4" width="30.44140625" customWidth="1"/>
  </cols>
  <sheetData>
    <row r="1" spans="1:7" ht="18.75" x14ac:dyDescent="0.3">
      <c r="A1" s="70" t="s">
        <v>54</v>
      </c>
      <c r="B1" s="70"/>
      <c r="C1" s="70"/>
      <c r="D1" s="70"/>
    </row>
    <row r="2" spans="1:7" ht="18.75" x14ac:dyDescent="0.3">
      <c r="A2" s="70" t="s">
        <v>76</v>
      </c>
      <c r="B2" s="70"/>
      <c r="C2" s="70"/>
      <c r="D2" s="70"/>
    </row>
    <row r="3" spans="1:7" ht="18.75" x14ac:dyDescent="0.3">
      <c r="A3" s="1"/>
      <c r="B3" s="1"/>
      <c r="C3" s="1"/>
      <c r="D3" s="1"/>
    </row>
    <row r="4" spans="1:7" ht="18.75" x14ac:dyDescent="0.3">
      <c r="A4" s="1" t="s">
        <v>47</v>
      </c>
      <c r="B4" s="1"/>
      <c r="C4" s="1"/>
      <c r="D4" s="1"/>
    </row>
    <row r="5" spans="1:7" ht="21" x14ac:dyDescent="0.25">
      <c r="A5" s="71" t="s">
        <v>0</v>
      </c>
      <c r="B5" s="71"/>
      <c r="C5" s="71"/>
      <c r="D5" s="71"/>
    </row>
    <row r="6" spans="1:7" ht="78" customHeight="1" thickBot="1" x14ac:dyDescent="0.35">
      <c r="A6" s="31" t="s">
        <v>15</v>
      </c>
      <c r="B6" s="4" t="s">
        <v>2</v>
      </c>
      <c r="C6" s="4" t="s">
        <v>58</v>
      </c>
      <c r="D6" s="28" t="s">
        <v>59</v>
      </c>
    </row>
    <row r="7" spans="1:7" ht="15" x14ac:dyDescent="0.25">
      <c r="A7" s="2"/>
    </row>
    <row r="8" spans="1:7" ht="15" x14ac:dyDescent="0.25">
      <c r="A8" s="2"/>
    </row>
    <row r="9" spans="1:7" ht="15" x14ac:dyDescent="0.25">
      <c r="A9" s="2" t="s">
        <v>16</v>
      </c>
      <c r="B9" s="40">
        <v>0</v>
      </c>
      <c r="C9" s="40">
        <v>0</v>
      </c>
      <c r="D9" s="7">
        <v>0</v>
      </c>
      <c r="G9" s="7"/>
    </row>
    <row r="10" spans="1:7" ht="15" x14ac:dyDescent="0.25">
      <c r="A10" s="2" t="s">
        <v>19</v>
      </c>
      <c r="B10" s="40">
        <v>0</v>
      </c>
      <c r="C10" s="40">
        <v>0</v>
      </c>
      <c r="D10" s="7">
        <v>0</v>
      </c>
      <c r="G10" s="7"/>
    </row>
    <row r="11" spans="1:7" ht="15" x14ac:dyDescent="0.25">
      <c r="A11" s="2" t="s">
        <v>20</v>
      </c>
      <c r="B11" s="40">
        <v>0</v>
      </c>
      <c r="C11" s="40">
        <v>0</v>
      </c>
      <c r="D11" s="7">
        <v>0</v>
      </c>
      <c r="G11" s="7"/>
    </row>
    <row r="12" spans="1:7" ht="15" x14ac:dyDescent="0.25">
      <c r="A12" s="2" t="s">
        <v>21</v>
      </c>
      <c r="B12" s="40">
        <v>0</v>
      </c>
      <c r="C12" s="40">
        <v>0</v>
      </c>
      <c r="D12" s="40">
        <v>0</v>
      </c>
      <c r="G12" s="7"/>
    </row>
    <row r="13" spans="1:7" ht="15" x14ac:dyDescent="0.25">
      <c r="A13" s="2" t="s">
        <v>22</v>
      </c>
      <c r="B13" s="40" t="s">
        <v>87</v>
      </c>
      <c r="C13" s="40" t="s">
        <v>3</v>
      </c>
      <c r="D13" s="40">
        <v>28.4</v>
      </c>
    </row>
    <row r="14" spans="1:7" ht="15" x14ac:dyDescent="0.25">
      <c r="A14" s="2" t="s">
        <v>23</v>
      </c>
      <c r="B14" s="42" t="s">
        <v>82</v>
      </c>
      <c r="C14" s="42" t="s">
        <v>3</v>
      </c>
      <c r="D14" s="42">
        <v>12</v>
      </c>
    </row>
    <row r="15" spans="1:7" ht="15" x14ac:dyDescent="0.25">
      <c r="A15" s="18" t="s">
        <v>26</v>
      </c>
      <c r="B15" s="42" t="s">
        <v>81</v>
      </c>
      <c r="C15" s="42" t="s">
        <v>3</v>
      </c>
      <c r="D15" s="42">
        <v>6</v>
      </c>
      <c r="E15" s="42" t="s">
        <v>83</v>
      </c>
    </row>
    <row r="16" spans="1:7" ht="15" x14ac:dyDescent="0.25">
      <c r="A16" s="18" t="s">
        <v>42</v>
      </c>
      <c r="B16" s="42" t="s">
        <v>89</v>
      </c>
      <c r="C16" s="42" t="s">
        <v>3</v>
      </c>
      <c r="D16" s="42">
        <v>4.4000000000000004</v>
      </c>
    </row>
    <row r="17" spans="1:4" ht="15" x14ac:dyDescent="0.25">
      <c r="A17" s="2"/>
      <c r="C17" s="9" t="s">
        <v>63</v>
      </c>
      <c r="D17" s="19">
        <f>SUM(D9:D16)</f>
        <v>50.8</v>
      </c>
    </row>
    <row r="18" spans="1:4" ht="15" x14ac:dyDescent="0.25">
      <c r="A18" s="2"/>
    </row>
    <row r="19" spans="1:4" ht="15" x14ac:dyDescent="0.25">
      <c r="A19" s="2"/>
    </row>
    <row r="20" spans="1:4" ht="15" x14ac:dyDescent="0.25">
      <c r="A20" s="2"/>
    </row>
    <row r="21" spans="1:4" ht="15" x14ac:dyDescent="0.25">
      <c r="A21" s="2"/>
    </row>
    <row r="22" spans="1:4" ht="15" x14ac:dyDescent="0.25">
      <c r="A22" s="2"/>
    </row>
    <row r="23" spans="1:4" ht="18.75" x14ac:dyDescent="0.3">
      <c r="A23" s="29" t="s">
        <v>56</v>
      </c>
    </row>
    <row r="24" spans="1:4" ht="19.8" x14ac:dyDescent="0.35">
      <c r="A24" s="1" t="s">
        <v>57</v>
      </c>
    </row>
    <row r="25" spans="1:4" ht="18" x14ac:dyDescent="0.35">
      <c r="A25" s="29" t="s">
        <v>60</v>
      </c>
    </row>
    <row r="26" spans="1:4" ht="18.75" x14ac:dyDescent="0.3">
      <c r="A26" s="1"/>
    </row>
    <row r="27" spans="1:4" ht="18.75" x14ac:dyDescent="0.3">
      <c r="A27" s="30"/>
    </row>
    <row r="28" spans="1:4" ht="18.75" x14ac:dyDescent="0.3">
      <c r="A28" s="30"/>
    </row>
  </sheetData>
  <mergeCells count="3">
    <mergeCell ref="A1:D1"/>
    <mergeCell ref="A2:D2"/>
    <mergeCell ref="A5:D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4" workbookViewId="0">
      <selection activeCell="B19" sqref="B19"/>
    </sheetView>
  </sheetViews>
  <sheetFormatPr defaultRowHeight="14.4" x14ac:dyDescent="0.3"/>
  <cols>
    <col min="1" max="1" width="19" customWidth="1"/>
    <col min="2" max="2" width="34.109375" customWidth="1"/>
    <col min="3" max="3" width="24.109375" customWidth="1"/>
    <col min="4" max="4" width="34.109375" customWidth="1"/>
  </cols>
  <sheetData>
    <row r="1" spans="1:4" ht="18.75" x14ac:dyDescent="0.3">
      <c r="A1" s="70" t="s">
        <v>54</v>
      </c>
      <c r="B1" s="70"/>
      <c r="C1" s="70"/>
      <c r="D1" s="70"/>
    </row>
    <row r="2" spans="1:4" ht="18.75" x14ac:dyDescent="0.3">
      <c r="A2" s="70" t="s">
        <v>76</v>
      </c>
      <c r="B2" s="70"/>
      <c r="C2" s="70"/>
      <c r="D2" s="70"/>
    </row>
    <row r="3" spans="1:4" ht="18.75" x14ac:dyDescent="0.3">
      <c r="A3" s="1"/>
      <c r="B3" s="1"/>
      <c r="C3" s="1"/>
      <c r="D3" s="1"/>
    </row>
    <row r="4" spans="1:4" ht="18.75" x14ac:dyDescent="0.3">
      <c r="A4" s="1" t="s">
        <v>48</v>
      </c>
      <c r="B4" s="1"/>
      <c r="C4" s="1"/>
      <c r="D4" s="1"/>
    </row>
    <row r="5" spans="1:4" ht="21" x14ac:dyDescent="0.25">
      <c r="A5" s="71" t="s">
        <v>0</v>
      </c>
      <c r="B5" s="71"/>
      <c r="C5" s="71"/>
      <c r="D5" s="71"/>
    </row>
    <row r="6" spans="1:4" ht="51.6" thickBot="1" x14ac:dyDescent="0.35">
      <c r="A6" s="31" t="s">
        <v>15</v>
      </c>
      <c r="B6" s="4" t="s">
        <v>2</v>
      </c>
      <c r="C6" s="4" t="s">
        <v>58</v>
      </c>
      <c r="D6" s="28" t="s">
        <v>59</v>
      </c>
    </row>
    <row r="7" spans="1:4" ht="15" x14ac:dyDescent="0.25">
      <c r="A7" s="2"/>
    </row>
    <row r="8" spans="1:4" ht="15" x14ac:dyDescent="0.25">
      <c r="A8" s="2"/>
    </row>
    <row r="9" spans="1:4" ht="15" x14ac:dyDescent="0.25">
      <c r="A9" t="s">
        <v>16</v>
      </c>
      <c r="B9" s="42">
        <v>0</v>
      </c>
      <c r="C9" s="42">
        <v>0</v>
      </c>
      <c r="D9" s="32">
        <v>0</v>
      </c>
    </row>
    <row r="10" spans="1:4" ht="15" x14ac:dyDescent="0.25">
      <c r="A10" t="s">
        <v>17</v>
      </c>
      <c r="B10" s="42">
        <v>0</v>
      </c>
      <c r="C10" s="42">
        <v>0</v>
      </c>
      <c r="D10" s="32">
        <v>0</v>
      </c>
    </row>
    <row r="11" spans="1:4" ht="15" x14ac:dyDescent="0.25">
      <c r="A11" t="s">
        <v>18</v>
      </c>
      <c r="B11" s="42">
        <v>0</v>
      </c>
      <c r="C11" s="42">
        <v>0</v>
      </c>
      <c r="D11" s="32">
        <v>0</v>
      </c>
    </row>
    <row r="12" spans="1:4" ht="15" x14ac:dyDescent="0.25">
      <c r="A12" t="s">
        <v>43</v>
      </c>
      <c r="B12" s="42">
        <v>0</v>
      </c>
      <c r="C12" s="42">
        <v>0</v>
      </c>
      <c r="D12" s="42">
        <v>0</v>
      </c>
    </row>
    <row r="13" spans="1:4" ht="15" x14ac:dyDescent="0.25">
      <c r="A13" t="s">
        <v>24</v>
      </c>
      <c r="B13" s="42">
        <v>0</v>
      </c>
      <c r="C13" s="42">
        <v>0</v>
      </c>
      <c r="D13" s="42">
        <v>0</v>
      </c>
    </row>
    <row r="14" spans="1:4" ht="30" customHeight="1" x14ac:dyDescent="0.25">
      <c r="A14" s="2" t="s">
        <v>26</v>
      </c>
      <c r="B14" s="63" t="s">
        <v>105</v>
      </c>
      <c r="C14" s="42" t="s">
        <v>3</v>
      </c>
      <c r="D14" s="42">
        <v>25.6</v>
      </c>
    </row>
    <row r="15" spans="1:4" ht="15" x14ac:dyDescent="0.25">
      <c r="A15" t="s">
        <v>80</v>
      </c>
      <c r="B15" s="42">
        <v>0</v>
      </c>
      <c r="C15" s="42">
        <v>0</v>
      </c>
      <c r="D15" s="42">
        <v>0</v>
      </c>
    </row>
    <row r="16" spans="1:4" ht="15" x14ac:dyDescent="0.25">
      <c r="A16" s="16" t="s">
        <v>25</v>
      </c>
      <c r="B16" s="40" t="s">
        <v>106</v>
      </c>
      <c r="C16" s="40" t="s">
        <v>3</v>
      </c>
      <c r="D16" s="40">
        <v>6.2</v>
      </c>
    </row>
    <row r="17" spans="1:4" ht="15" x14ac:dyDescent="0.25">
      <c r="A17" s="2"/>
      <c r="C17" s="9" t="s">
        <v>64</v>
      </c>
      <c r="D17" s="19">
        <f>SUM(D9:D16)</f>
        <v>31.8</v>
      </c>
    </row>
    <row r="18" spans="1:4" ht="15" x14ac:dyDescent="0.25">
      <c r="A18" s="2"/>
    </row>
    <row r="19" spans="1:4" ht="15" x14ac:dyDescent="0.25">
      <c r="A19" s="2"/>
    </row>
    <row r="20" spans="1:4" ht="15" x14ac:dyDescent="0.25">
      <c r="A20" s="2"/>
    </row>
    <row r="21" spans="1:4" ht="15" x14ac:dyDescent="0.25">
      <c r="A21" s="2"/>
    </row>
    <row r="22" spans="1:4" ht="15" x14ac:dyDescent="0.25">
      <c r="A22" s="2"/>
    </row>
    <row r="23" spans="1:4" ht="18.75" x14ac:dyDescent="0.3">
      <c r="A23" s="29" t="s">
        <v>56</v>
      </c>
    </row>
    <row r="24" spans="1:4" ht="19.8" x14ac:dyDescent="0.35">
      <c r="A24" s="1" t="s">
        <v>57</v>
      </c>
    </row>
    <row r="25" spans="1:4" ht="18" x14ac:dyDescent="0.35">
      <c r="A25" s="29" t="s">
        <v>60</v>
      </c>
    </row>
  </sheetData>
  <mergeCells count="3">
    <mergeCell ref="A1:D1"/>
    <mergeCell ref="A2:D2"/>
    <mergeCell ref="A5:D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22" sqref="E22"/>
    </sheetView>
  </sheetViews>
  <sheetFormatPr defaultRowHeight="14.4" x14ac:dyDescent="0.3"/>
  <cols>
    <col min="1" max="1" width="17.109375" customWidth="1"/>
    <col min="2" max="2" width="14.33203125" customWidth="1"/>
    <col min="3" max="3" width="22.109375" customWidth="1"/>
    <col min="4" max="4" width="17.44140625" customWidth="1"/>
    <col min="5" max="5" width="17.109375" customWidth="1"/>
  </cols>
  <sheetData>
    <row r="1" spans="1:5" ht="75.75" thickBot="1" x14ac:dyDescent="0.3">
      <c r="A1" s="4" t="s">
        <v>15</v>
      </c>
      <c r="B1" s="4" t="s">
        <v>55</v>
      </c>
      <c r="C1" s="4" t="s">
        <v>61</v>
      </c>
      <c r="D1" s="4" t="s">
        <v>62</v>
      </c>
      <c r="E1" s="5" t="s">
        <v>85</v>
      </c>
    </row>
    <row r="2" spans="1:5" ht="15" x14ac:dyDescent="0.25">
      <c r="A2" s="18"/>
      <c r="B2" s="16"/>
      <c r="C2" s="37"/>
      <c r="D2" s="38"/>
      <c r="E2" s="39"/>
    </row>
    <row r="3" spans="1:5" ht="15" x14ac:dyDescent="0.25">
      <c r="A3" s="16" t="s">
        <v>38</v>
      </c>
      <c r="B3" s="41">
        <v>0</v>
      </c>
      <c r="C3" s="47" t="s">
        <v>66</v>
      </c>
      <c r="D3" s="47">
        <v>0</v>
      </c>
      <c r="E3" s="48">
        <v>0</v>
      </c>
    </row>
    <row r="4" spans="1:5" ht="15" x14ac:dyDescent="0.25">
      <c r="A4" s="18" t="s">
        <v>18</v>
      </c>
      <c r="B4" s="41">
        <v>0</v>
      </c>
      <c r="C4" s="47" t="s">
        <v>66</v>
      </c>
      <c r="D4" s="47">
        <v>0</v>
      </c>
      <c r="E4" s="48">
        <v>0</v>
      </c>
    </row>
    <row r="5" spans="1:5" ht="15" x14ac:dyDescent="0.25">
      <c r="A5" s="18" t="s">
        <v>22</v>
      </c>
      <c r="B5" s="41" t="s">
        <v>3</v>
      </c>
      <c r="C5" s="47" t="s">
        <v>66</v>
      </c>
      <c r="D5" s="20">
        <v>3</v>
      </c>
      <c r="E5" s="7" t="s">
        <v>88</v>
      </c>
    </row>
    <row r="6" spans="1:5" ht="15" x14ac:dyDescent="0.25">
      <c r="A6" s="18" t="s">
        <v>23</v>
      </c>
      <c r="B6" s="43" t="s">
        <v>3</v>
      </c>
      <c r="C6" s="47" t="s">
        <v>66</v>
      </c>
      <c r="D6" s="46">
        <v>2</v>
      </c>
      <c r="E6" s="46" t="s">
        <v>86</v>
      </c>
    </row>
    <row r="7" spans="1:5" ht="15" x14ac:dyDescent="0.25">
      <c r="A7" s="26" t="s">
        <v>26</v>
      </c>
      <c r="B7" s="43" t="s">
        <v>3</v>
      </c>
      <c r="C7" s="47" t="s">
        <v>66</v>
      </c>
      <c r="D7" s="46">
        <v>3</v>
      </c>
      <c r="E7" s="46" t="s">
        <v>84</v>
      </c>
    </row>
    <row r="8" spans="1:5" ht="15" x14ac:dyDescent="0.25">
      <c r="A8" s="15" t="s">
        <v>42</v>
      </c>
      <c r="B8" s="41">
        <v>0</v>
      </c>
      <c r="C8" s="47" t="s">
        <v>66</v>
      </c>
      <c r="D8" s="50">
        <v>0</v>
      </c>
      <c r="E8" s="50">
        <v>0</v>
      </c>
    </row>
    <row r="9" spans="1:5" ht="15" x14ac:dyDescent="0.25">
      <c r="A9" s="15"/>
      <c r="B9" s="41"/>
      <c r="C9" s="52" t="s">
        <v>91</v>
      </c>
      <c r="D9" s="50">
        <f>SUM(D3:D8)</f>
        <v>8</v>
      </c>
      <c r="E9" s="50"/>
    </row>
    <row r="10" spans="1:5" ht="15" x14ac:dyDescent="0.25">
      <c r="A10" s="15"/>
      <c r="B10" s="41"/>
      <c r="C10" s="52"/>
      <c r="D10" s="50"/>
      <c r="E10" s="50"/>
    </row>
    <row r="11" spans="1:5" ht="15" x14ac:dyDescent="0.25">
      <c r="A11" s="16" t="s">
        <v>38</v>
      </c>
      <c r="B11" s="41">
        <v>0</v>
      </c>
      <c r="C11" s="47" t="s">
        <v>67</v>
      </c>
      <c r="D11" s="47">
        <v>0</v>
      </c>
      <c r="E11" s="48">
        <v>0</v>
      </c>
    </row>
    <row r="12" spans="1:5" ht="15" x14ac:dyDescent="0.25">
      <c r="A12" s="18" t="s">
        <v>18</v>
      </c>
      <c r="B12" s="41">
        <v>0</v>
      </c>
      <c r="C12" s="47" t="s">
        <v>67</v>
      </c>
      <c r="D12" s="47">
        <v>0</v>
      </c>
      <c r="E12" s="48">
        <v>0</v>
      </c>
    </row>
    <row r="13" spans="1:5" ht="15" x14ac:dyDescent="0.25">
      <c r="A13" s="18" t="s">
        <v>22</v>
      </c>
      <c r="B13" s="41">
        <v>0</v>
      </c>
      <c r="C13" s="47" t="s">
        <v>67</v>
      </c>
      <c r="D13" s="49">
        <v>0</v>
      </c>
      <c r="E13" s="20">
        <v>0</v>
      </c>
    </row>
    <row r="14" spans="1:5" ht="15" x14ac:dyDescent="0.25">
      <c r="A14" s="18" t="s">
        <v>23</v>
      </c>
      <c r="B14" s="43">
        <v>0</v>
      </c>
      <c r="C14" s="47" t="s">
        <v>67</v>
      </c>
      <c r="D14" s="46">
        <v>0</v>
      </c>
      <c r="E14" s="46">
        <v>0</v>
      </c>
    </row>
    <row r="15" spans="1:5" ht="15" x14ac:dyDescent="0.25">
      <c r="A15" s="26" t="s">
        <v>26</v>
      </c>
      <c r="B15" s="43">
        <v>0</v>
      </c>
      <c r="C15" s="47" t="s">
        <v>67</v>
      </c>
      <c r="D15" s="46">
        <v>0</v>
      </c>
      <c r="E15" s="46">
        <v>0</v>
      </c>
    </row>
    <row r="16" spans="1:5" ht="15" x14ac:dyDescent="0.25">
      <c r="A16" s="15" t="s">
        <v>42</v>
      </c>
      <c r="B16" s="41">
        <v>0</v>
      </c>
      <c r="C16" s="47" t="s">
        <v>67</v>
      </c>
      <c r="D16" s="46">
        <v>0</v>
      </c>
      <c r="E16" s="20">
        <v>0</v>
      </c>
    </row>
    <row r="17" spans="1:5" ht="15" x14ac:dyDescent="0.25">
      <c r="A17" s="15"/>
      <c r="B17" s="16"/>
      <c r="C17" s="53" t="s">
        <v>92</v>
      </c>
      <c r="D17" s="19">
        <f>SUM(D11:D16)</f>
        <v>0</v>
      </c>
      <c r="E17" s="9"/>
    </row>
    <row r="18" spans="1:5" ht="15" x14ac:dyDescent="0.25">
      <c r="C18" s="53" t="s">
        <v>93</v>
      </c>
      <c r="D18" s="40">
        <f>D9+D17</f>
        <v>8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19" sqref="C19"/>
    </sheetView>
  </sheetViews>
  <sheetFormatPr defaultRowHeight="14.4" x14ac:dyDescent="0.3"/>
  <cols>
    <col min="1" max="1" width="14.88671875" customWidth="1"/>
    <col min="2" max="2" width="13.109375" customWidth="1"/>
    <col min="3" max="3" width="22.109375" customWidth="1"/>
    <col min="4" max="4" width="17.44140625" customWidth="1"/>
    <col min="5" max="5" width="18.88671875" customWidth="1"/>
  </cols>
  <sheetData>
    <row r="1" spans="1:6" ht="57" thickBot="1" x14ac:dyDescent="0.3">
      <c r="A1" s="4" t="s">
        <v>15</v>
      </c>
      <c r="B1" s="4" t="s">
        <v>55</v>
      </c>
      <c r="C1" s="4" t="s">
        <v>61</v>
      </c>
      <c r="D1" s="4" t="s">
        <v>62</v>
      </c>
      <c r="E1" s="5" t="s">
        <v>85</v>
      </c>
    </row>
    <row r="2" spans="1:6" ht="15" x14ac:dyDescent="0.25">
      <c r="A2" s="18"/>
      <c r="B2" s="16"/>
      <c r="C2" s="18"/>
      <c r="D2" s="16"/>
      <c r="E2" s="17"/>
    </row>
    <row r="3" spans="1:6" ht="15" x14ac:dyDescent="0.25">
      <c r="A3" s="16" t="s">
        <v>39</v>
      </c>
      <c r="B3" s="41" t="s">
        <v>3</v>
      </c>
      <c r="C3" s="47" t="s">
        <v>66</v>
      </c>
      <c r="D3" s="47"/>
      <c r="E3" s="48"/>
    </row>
    <row r="4" spans="1:6" ht="15" x14ac:dyDescent="0.25">
      <c r="A4" s="18" t="s">
        <v>18</v>
      </c>
      <c r="B4" s="41" t="s">
        <v>3</v>
      </c>
      <c r="C4" s="47" t="s">
        <v>66</v>
      </c>
      <c r="D4" s="47">
        <v>7</v>
      </c>
      <c r="E4" s="48" t="s">
        <v>90</v>
      </c>
      <c r="F4" s="18"/>
    </row>
    <row r="5" spans="1:6" ht="15" x14ac:dyDescent="0.25">
      <c r="A5" s="23" t="s">
        <v>24</v>
      </c>
      <c r="B5" s="41" t="s">
        <v>3</v>
      </c>
      <c r="C5" s="47" t="s">
        <v>66</v>
      </c>
      <c r="D5" s="20">
        <v>1</v>
      </c>
      <c r="E5" s="20">
        <v>12</v>
      </c>
    </row>
    <row r="6" spans="1:6" ht="15" x14ac:dyDescent="0.25">
      <c r="A6" s="15" t="s">
        <v>25</v>
      </c>
      <c r="B6" s="41" t="s">
        <v>3</v>
      </c>
      <c r="C6" s="47" t="s">
        <v>66</v>
      </c>
      <c r="D6" s="46">
        <v>1</v>
      </c>
      <c r="E6" s="46">
        <v>12</v>
      </c>
    </row>
    <row r="7" spans="1:6" ht="15" x14ac:dyDescent="0.25">
      <c r="A7" s="15" t="s">
        <v>43</v>
      </c>
      <c r="B7" s="41" t="s">
        <v>3</v>
      </c>
      <c r="C7" s="47" t="s">
        <v>66</v>
      </c>
      <c r="D7" s="46">
        <v>0</v>
      </c>
      <c r="E7" s="46">
        <v>0</v>
      </c>
    </row>
    <row r="8" spans="1:6" ht="15" x14ac:dyDescent="0.25">
      <c r="A8" s="15" t="s">
        <v>80</v>
      </c>
      <c r="B8" s="41" t="s">
        <v>3</v>
      </c>
      <c r="C8" s="47" t="s">
        <v>66</v>
      </c>
      <c r="D8" s="50">
        <v>0</v>
      </c>
      <c r="E8" s="50">
        <v>0</v>
      </c>
    </row>
    <row r="9" spans="1:6" ht="15" x14ac:dyDescent="0.25">
      <c r="A9" s="26" t="s">
        <v>26</v>
      </c>
      <c r="B9" s="41" t="s">
        <v>3</v>
      </c>
      <c r="C9" s="47" t="s">
        <v>66</v>
      </c>
      <c r="D9" s="46">
        <v>1</v>
      </c>
      <c r="E9" s="46">
        <v>12</v>
      </c>
    </row>
    <row r="10" spans="1:6" ht="15" x14ac:dyDescent="0.25">
      <c r="B10" s="40"/>
      <c r="C10" s="52" t="s">
        <v>91</v>
      </c>
      <c r="D10" s="52">
        <f>SUM(D3:D9)</f>
        <v>10</v>
      </c>
      <c r="E10" s="17"/>
    </row>
    <row r="11" spans="1:6" ht="15" x14ac:dyDescent="0.25">
      <c r="A11" t="s">
        <v>39</v>
      </c>
      <c r="B11" s="41" t="s">
        <v>3</v>
      </c>
      <c r="C11" s="47" t="s">
        <v>67</v>
      </c>
      <c r="D11" s="47"/>
      <c r="E11" s="48"/>
    </row>
    <row r="12" spans="1:6" ht="15" x14ac:dyDescent="0.25">
      <c r="A12" s="18" t="s">
        <v>18</v>
      </c>
      <c r="B12" s="41" t="s">
        <v>3</v>
      </c>
      <c r="C12" s="47" t="s">
        <v>67</v>
      </c>
      <c r="D12" s="50">
        <v>0</v>
      </c>
      <c r="E12" s="20">
        <v>0</v>
      </c>
      <c r="F12" s="18"/>
    </row>
    <row r="13" spans="1:6" ht="15" x14ac:dyDescent="0.25">
      <c r="A13" s="23" t="s">
        <v>24</v>
      </c>
      <c r="B13" s="41" t="s">
        <v>3</v>
      </c>
      <c r="C13" s="47" t="s">
        <v>67</v>
      </c>
      <c r="D13" s="46">
        <v>0</v>
      </c>
      <c r="E13" s="46">
        <v>0</v>
      </c>
    </row>
    <row r="14" spans="1:6" ht="15" x14ac:dyDescent="0.25">
      <c r="A14" s="15" t="s">
        <v>25</v>
      </c>
      <c r="B14" s="41" t="s">
        <v>3</v>
      </c>
      <c r="C14" s="47" t="s">
        <v>67</v>
      </c>
      <c r="D14" s="46">
        <v>0</v>
      </c>
      <c r="E14" s="46">
        <v>0</v>
      </c>
    </row>
    <row r="15" spans="1:6" ht="15" x14ac:dyDescent="0.25">
      <c r="A15" s="15" t="s">
        <v>43</v>
      </c>
      <c r="B15" s="41" t="s">
        <v>3</v>
      </c>
      <c r="C15" s="47" t="s">
        <v>67</v>
      </c>
      <c r="D15" s="50">
        <v>0</v>
      </c>
      <c r="E15" s="50">
        <v>0</v>
      </c>
    </row>
    <row r="16" spans="1:6" ht="15" x14ac:dyDescent="0.25">
      <c r="A16" s="15" t="s">
        <v>80</v>
      </c>
      <c r="B16" s="41" t="s">
        <v>3</v>
      </c>
      <c r="C16" s="47" t="s">
        <v>67</v>
      </c>
      <c r="D16" s="50">
        <v>0</v>
      </c>
      <c r="E16" s="50">
        <v>0</v>
      </c>
    </row>
    <row r="17" spans="1:5" ht="15" x14ac:dyDescent="0.25">
      <c r="A17" s="26" t="s">
        <v>26</v>
      </c>
      <c r="B17" s="41" t="s">
        <v>3</v>
      </c>
      <c r="C17" s="47" t="s">
        <v>67</v>
      </c>
      <c r="D17" s="46">
        <v>0</v>
      </c>
      <c r="E17" s="46">
        <v>0</v>
      </c>
    </row>
    <row r="18" spans="1:5" ht="15" x14ac:dyDescent="0.25">
      <c r="C18" s="53" t="s">
        <v>92</v>
      </c>
      <c r="D18" s="19">
        <f>SUM(D11:D17)</f>
        <v>0</v>
      </c>
    </row>
    <row r="19" spans="1:5" ht="15" x14ac:dyDescent="0.25">
      <c r="C19" s="53" t="s">
        <v>93</v>
      </c>
      <c r="D19" s="19">
        <f>D10+D18</f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DPG_Licensee_Harvest_Summary</vt:lpstr>
      <vt:lpstr>DMK_Licensee_Harvest_Summary</vt:lpstr>
      <vt:lpstr>Severity Summary</vt:lpstr>
      <vt:lpstr>DPG_Severity_working</vt:lpstr>
      <vt:lpstr>DMK_Severity_working</vt:lpstr>
      <vt:lpstr>DPG_Licensee_Access_Summary</vt:lpstr>
      <vt:lpstr>DMK_Licensee_Access_Summary</vt:lpstr>
      <vt:lpstr>DPG_Major_Structures</vt:lpstr>
      <vt:lpstr>DMK_Major_Structures</vt:lpstr>
      <vt:lpstr>DMK_Licensee_Harvest_Summary!Print_Area</vt:lpstr>
      <vt:lpstr>DPG_Licensee_Harvest_Summary!Print_Area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Alena.Charlston@gov.bc.ca</dc:creator>
  <cp:lastModifiedBy>Charlston, Alena FLNR:EX</cp:lastModifiedBy>
  <cp:lastPrinted>2017-11-14T17:57:44Z</cp:lastPrinted>
  <dcterms:created xsi:type="dcterms:W3CDTF">2017-06-29T16:45:31Z</dcterms:created>
  <dcterms:modified xsi:type="dcterms:W3CDTF">2017-11-14T17:57:47Z</dcterms:modified>
</cp:coreProperties>
</file>